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_1" sheetId="1" r:id="rId1"/>
  </sheets>
  <calcPr calcId="144525"/>
</workbook>
</file>

<file path=xl/sharedStrings.xml><?xml version="1.0" encoding="utf-8"?>
<sst xmlns="http://schemas.openxmlformats.org/spreadsheetml/2006/main" count="1444" uniqueCount="403">
  <si>
    <t>危险废物管理计划</t>
  </si>
  <si>
    <t/>
  </si>
  <si>
    <t>单位名称（盖章）：新疆新业能源化工有限责任公司</t>
  </si>
  <si>
    <t>制  定  日  期：</t>
  </si>
  <si>
    <t>计  划  期  限：</t>
  </si>
  <si>
    <t xml:space="preserve">表 A.1 单位基本信息表 </t>
  </si>
  <si>
    <t>（危险废物环境重点监管单位、危险废物简化管理单位、危险废物登记管理单位填写）</t>
  </si>
  <si>
    <t>单位名称</t>
  </si>
  <si>
    <t>新疆新业能源化工有限责任公司</t>
  </si>
  <si>
    <t>注册地址</t>
  </si>
  <si>
    <t>新疆五家渠市经济技术开发区东工业园区经二路10077号</t>
  </si>
  <si>
    <t>生产经营场所地址</t>
  </si>
  <si>
    <t>行政区划</t>
  </si>
  <si>
    <t>五家渠市</t>
  </si>
  <si>
    <t>行业类别</t>
  </si>
  <si>
    <t>其他基础化学原料制造</t>
  </si>
  <si>
    <t>行业代码</t>
  </si>
  <si>
    <t>C2619</t>
  </si>
  <si>
    <t>生产经营场所中心经度</t>
  </si>
  <si>
    <t>87.684167</t>
  </si>
  <si>
    <t>生产经营场所中心纬度</t>
  </si>
  <si>
    <t>44.345833</t>
  </si>
  <si>
    <t>统一社会信用代码</t>
  </si>
  <si>
    <t>693444607</t>
  </si>
  <si>
    <t>管理类别</t>
  </si>
  <si>
    <t>重点监管</t>
  </si>
  <si>
    <t>危险废物环境管理技术负责人</t>
  </si>
  <si>
    <t>党燕青</t>
  </si>
  <si>
    <t>联系电话</t>
  </si>
  <si>
    <t>18095905201</t>
  </si>
  <si>
    <t>是否有环境影响评价审批文件</t>
  </si>
  <si>
    <t>有</t>
  </si>
  <si>
    <t>环境影响评价审批文件文号或备案编号</t>
  </si>
  <si>
    <t>兵团审[2014]275号</t>
  </si>
  <si>
    <t>是否有排污许可证或是否进行排污登记</t>
  </si>
  <si>
    <t>排污许可证证书编号或排污登记表编号</t>
  </si>
  <si>
    <t>916590046934446071001p</t>
  </si>
  <si>
    <t>表 A.2 设施信息表</t>
  </si>
  <si>
    <t>（危险废物环境重点监管单位填写）</t>
  </si>
  <si>
    <t>序
号</t>
  </si>
  <si>
    <t>主
要
生
产
单
元
名
称</t>
  </si>
  <si>
    <t>主
要
工
艺
名
称</t>
  </si>
  <si>
    <t>设
施
名
称</t>
  </si>
  <si>
    <t>设
施
编
码</t>
  </si>
  <si>
    <t>污染防治</t>
  </si>
  <si>
    <t>生产设施</t>
  </si>
  <si>
    <t>产品产量</t>
  </si>
  <si>
    <t>原辅料</t>
  </si>
  <si>
    <t>参
数
名
称</t>
  </si>
  <si>
    <t>设
计
值</t>
  </si>
  <si>
    <t>计
量
单
位</t>
  </si>
  <si>
    <t>生
产
能
力</t>
  </si>
  <si>
    <t>中
间
产
品
名
称</t>
  </si>
  <si>
    <t>中
间
产
品
数
量</t>
  </si>
  <si>
    <t>最
终
产
品
名
称</t>
  </si>
  <si>
    <t>最
终
产
品
数
量</t>
  </si>
  <si>
    <t>种
类</t>
  </si>
  <si>
    <t>名
称</t>
  </si>
  <si>
    <t>用
量</t>
  </si>
  <si>
    <t>甲醇生产装置</t>
  </si>
  <si>
    <t>煤气生产采用碎煤加压气化后经变换冷却、低温甲醇洗净化装置后进入甲醇工段合成甲醇</t>
  </si>
  <si>
    <t>气化装置</t>
  </si>
  <si>
    <t>MF0026</t>
  </si>
  <si>
    <t>/</t>
  </si>
  <si>
    <t>万吨/年</t>
  </si>
  <si>
    <t>甲醇</t>
  </si>
  <si>
    <t>吨</t>
  </si>
  <si>
    <t>原料</t>
  </si>
  <si>
    <t>原料煤</t>
  </si>
  <si>
    <t>dfe43188-4189-11ee-9329-005056a01042</t>
  </si>
  <si>
    <t>甲醇合成装置</t>
  </si>
  <si>
    <t>MF0024</t>
  </si>
  <si>
    <t>万t/a</t>
  </si>
  <si>
    <t>dfe431e3-4189-11ee-9329-005056a01042</t>
  </si>
  <si>
    <t>非生产性产生源</t>
  </si>
  <si>
    <t>FSCXCSY</t>
  </si>
  <si>
    <t>无</t>
  </si>
  <si>
    <t>dfe431f1-4189-11ee-9329-005056a01042</t>
  </si>
  <si>
    <t>1,4丁二醇生产装置</t>
  </si>
  <si>
    <t>炔醛法制BDO</t>
  </si>
  <si>
    <t>BDO生产装置</t>
  </si>
  <si>
    <t>MF0014</t>
  </si>
  <si>
    <t>t/a</t>
  </si>
  <si>
    <t>BDO</t>
  </si>
  <si>
    <t>电石</t>
  </si>
  <si>
    <t>dfe431ff-4189-11ee-9329-005056a01042</t>
  </si>
  <si>
    <t>罐区</t>
  </si>
  <si>
    <t>MF0015</t>
  </si>
  <si>
    <t>0</t>
  </si>
  <si>
    <t>dfe4320c-4189-11ee-9329-005056a01042</t>
  </si>
  <si>
    <t>热电站</t>
  </si>
  <si>
    <t>循环流化床锅炉</t>
  </si>
  <si>
    <t>2#锅炉</t>
  </si>
  <si>
    <t>MF0049</t>
  </si>
  <si>
    <t>t/h</t>
  </si>
  <si>
    <t>蒸汽</t>
  </si>
  <si>
    <t>燃料煤</t>
  </si>
  <si>
    <t>dfe43217-4189-11ee-9329-005056a01042</t>
  </si>
  <si>
    <t>3#锅炉</t>
  </si>
  <si>
    <t>MF0057</t>
  </si>
  <si>
    <t>dfe43222-4189-11ee-9329-005056a01042</t>
  </si>
  <si>
    <t>1#锅炉</t>
  </si>
  <si>
    <t>MF0041</t>
  </si>
  <si>
    <t>dfe4322b-4189-11ee-9329-005056a01042</t>
  </si>
  <si>
    <t>4#锅炉</t>
  </si>
  <si>
    <t>MF0065</t>
  </si>
  <si>
    <t>dfe43234-4189-11ee-9329-005056a01042</t>
  </si>
  <si>
    <t>煤气水分离器</t>
  </si>
  <si>
    <t>F623A/B-04</t>
  </si>
  <si>
    <t>运行时间</t>
  </si>
  <si>
    <t>8000.000000</t>
  </si>
  <si>
    <t>h</t>
  </si>
  <si>
    <t>dfe4323c-4189-11ee-9329-005056a01042</t>
  </si>
  <si>
    <t>粗烃罐区</t>
  </si>
  <si>
    <t>TS003</t>
  </si>
  <si>
    <t>小时</t>
  </si>
  <si>
    <t>dfe43248-4189-11ee-9329-005056a01042</t>
  </si>
  <si>
    <t>废酸储罐</t>
  </si>
  <si>
    <t>TS004</t>
  </si>
  <si>
    <t>dfe43252-4189-11ee-9329-005056a01042</t>
  </si>
  <si>
    <t>废液储罐</t>
  </si>
  <si>
    <t>TS005</t>
  </si>
  <si>
    <t>dfe4325b-4189-11ee-9329-005056a01042</t>
  </si>
  <si>
    <t>危险废物暂存库</t>
  </si>
  <si>
    <t>TS002</t>
  </si>
  <si>
    <t>设计能力</t>
  </si>
  <si>
    <t>400.000000</t>
  </si>
  <si>
    <t>dfe43262-4189-11ee-9329-005056a01042</t>
  </si>
  <si>
    <t>TS001</t>
  </si>
  <si>
    <t>dfe4326b-4189-11ee-9329-005056a01042</t>
  </si>
  <si>
    <t>设计年限</t>
  </si>
  <si>
    <t>30.000000</t>
  </si>
  <si>
    <t>年</t>
  </si>
  <si>
    <t>dfe43273-4189-11ee-9329-005056a01042</t>
  </si>
  <si>
    <t>表 A.3 危险废物产生情况信息表</t>
  </si>
  <si>
    <t>产
生
危
险
废
物
设
施
编
码</t>
  </si>
  <si>
    <t>产
生
危
险
废
物
设
施
名
称</t>
  </si>
  <si>
    <t>对
应
产
废
环
节
名
称</t>
  </si>
  <si>
    <t>危险废物</t>
  </si>
  <si>
    <t>危
险
废
物
类
别</t>
  </si>
  <si>
    <t>危
险
废
物
代
码</t>
  </si>
  <si>
    <t>有
害
成
分
名
称</t>
  </si>
  <si>
    <t>形
态</t>
  </si>
  <si>
    <t>危
险
特
性</t>
  </si>
  <si>
    <t>本
年
度
预
计
产
生
量</t>
  </si>
  <si>
    <t>内部治理方式及去向</t>
  </si>
  <si>
    <t>行
业
俗
称
/
单
位
内
部
名
称</t>
  </si>
  <si>
    <t>国
家
危
险
废
物
名
录
名
称</t>
  </si>
  <si>
    <t>自行利用设施编码</t>
  </si>
  <si>
    <t>自行利用设施设计能力</t>
  </si>
  <si>
    <t>自行处置设施编码</t>
  </si>
  <si>
    <t>自行处置设施设计能力</t>
  </si>
  <si>
    <t>贮存设施编码</t>
  </si>
  <si>
    <t>贮存设施设计能力</t>
  </si>
  <si>
    <t>煤气水分离</t>
  </si>
  <si>
    <t>焦油渣</t>
  </si>
  <si>
    <t>固定床气化技术生产化工合成原料气、燃料油合成原料气过程中粗煤气冷凝产生的焦油和焦油渣</t>
  </si>
  <si>
    <t>HW11精（蒸）馏残渣</t>
  </si>
  <si>
    <t>252-017-11</t>
  </si>
  <si>
    <t>苯、萘、甲苯、二甲苯、苯乙烯、酚等</t>
  </si>
  <si>
    <t>S</t>
  </si>
  <si>
    <t>T</t>
  </si>
  <si>
    <t>e210421f-4189-11ee-9329-005056a01042</t>
  </si>
  <si>
    <t>甲醛生产装置</t>
  </si>
  <si>
    <t>甲醛废催化剂</t>
  </si>
  <si>
    <t>以甲醇为原料采用铁钼法生产甲醛过程中产生的废铁钼催化剂</t>
  </si>
  <si>
    <t>HW50废催化剂</t>
  </si>
  <si>
    <t>261-171-50</t>
  </si>
  <si>
    <t>Fe、Mo、Pt等</t>
  </si>
  <si>
    <t>e2200978-4189-11ee-9329-005056a01042</t>
  </si>
  <si>
    <t>低温甲醇洗单元</t>
  </si>
  <si>
    <t>洗涤甲醇</t>
  </si>
  <si>
    <t>工业生产中作为清洗剂、萃取剂、溶剂或反应介质使用后废弃的其他列入《危险化学品目录》的有机溶剂，以及在使用前混合的含有一种或多种上述溶剂的混合/调和溶剂......</t>
  </si>
  <si>
    <t>HW06废有机溶剂与含有机溶剂废物</t>
  </si>
  <si>
    <t>900-404-06</t>
  </si>
  <si>
    <t>硫化氢、甲醇等</t>
  </si>
  <si>
    <t>L</t>
  </si>
  <si>
    <t>T,I,R</t>
  </si>
  <si>
    <t>e2200a53-4189-11ee-9329-005056a01042</t>
  </si>
  <si>
    <t>烟气脱硝</t>
  </si>
  <si>
    <t>脱硝废催化剂</t>
  </si>
  <si>
    <t>烟气脱硝过程中产生的废钒钛系催化剂</t>
  </si>
  <si>
    <t>772-007-50</t>
  </si>
  <si>
    <t>TiO2、WO3、V2O5、SiO2等</t>
  </si>
  <si>
    <t>e2200ab9-4189-11ee-9329-005056a01042</t>
  </si>
  <si>
    <t>e2200ae9-4189-11ee-9329-005056a01042</t>
  </si>
  <si>
    <t>e2200b1b-4189-11ee-9329-005056a01042</t>
  </si>
  <si>
    <t>e2200b41-4189-11ee-9329-005056a01042</t>
  </si>
  <si>
    <t>生产使用过程中产生的沾染矿物油废弃包装物</t>
  </si>
  <si>
    <t>废油桶</t>
  </si>
  <si>
    <t>其他生产、销售、使用过程中产生的废矿物油及沾染矿物油的废弃包装物</t>
  </si>
  <si>
    <t>HW08废矿物油与含矿物油废物</t>
  </si>
  <si>
    <t>900-249-08</t>
  </si>
  <si>
    <t>废矿物油</t>
  </si>
  <si>
    <t>T,I</t>
  </si>
  <si>
    <t>e2200b66-4189-11ee-9329-005056a01042</t>
  </si>
  <si>
    <t>乙炔净化</t>
  </si>
  <si>
    <t>废酸</t>
  </si>
  <si>
    <t>使用酸进行清洗产生的废酸液</t>
  </si>
  <si>
    <t>HW34废酸</t>
  </si>
  <si>
    <t>900-300-34</t>
  </si>
  <si>
    <t>S 、H3PO4、SO2 、 H2SO4等</t>
  </si>
  <si>
    <t>C,T</t>
  </si>
  <si>
    <t>e2200b90-4189-11ee-9329-005056a01042</t>
  </si>
  <si>
    <t>煤气水分离装置</t>
  </si>
  <si>
    <t>焦油</t>
  </si>
  <si>
    <t>e2200bb9-4189-11ee-9329-005056a01042</t>
  </si>
  <si>
    <t>合成气合成、甲烷氧化和液化石油气氧化生产</t>
  </si>
  <si>
    <t>合成废催化剂</t>
  </si>
  <si>
    <t>合成气合成、甲烷氧化和液化石油气氧化生产甲醇过程中产生的废催化剂</t>
  </si>
  <si>
    <t>261-167-50</t>
  </si>
  <si>
    <t>CuO、ZnO、Al2O3等</t>
  </si>
  <si>
    <t>e2200bee-4189-11ee-9329-005056a01042</t>
  </si>
  <si>
    <t>甲醇合成</t>
  </si>
  <si>
    <t>杂醇</t>
  </si>
  <si>
    <t>合成气加压催化生产甲醇过程中产生的重馏分</t>
  </si>
  <si>
    <t>261-128-11</t>
  </si>
  <si>
    <t>异戊醇、杂醇油、杂醇等</t>
  </si>
  <si>
    <t>e2200c1b-4189-11ee-9329-005056a01042</t>
  </si>
  <si>
    <t>BDO生产工段</t>
  </si>
  <si>
    <t>BDO废液</t>
  </si>
  <si>
    <t>其他化工生产过程（不包括以生物质为主要原料的加工过程）中精馏、蒸馏和热解工艺产生的高沸点釜底残余物</t>
  </si>
  <si>
    <t>900-013-11</t>
  </si>
  <si>
    <t>BDO、正丁醇、高沸物等</t>
  </si>
  <si>
    <t>e2200c40-4189-11ee-9329-005056a01042</t>
  </si>
  <si>
    <t>机泵、压缩机</t>
  </si>
  <si>
    <t>废机油</t>
  </si>
  <si>
    <t>C15-C36的烷烃、多环芳烃（PAHs）、烯烃、苯系物、酚类等</t>
  </si>
  <si>
    <t>e2200c66-4189-11ee-9329-005056a01042</t>
  </si>
  <si>
    <t>BDO废催化剂</t>
  </si>
  <si>
    <t>有机溶剂生产过程中产生的废催化剂</t>
  </si>
  <si>
    <t>261-152-50</t>
  </si>
  <si>
    <t>Cu、Ni、Al等</t>
  </si>
  <si>
    <t>e2200c8f-4189-11ee-9329-005056a01042</t>
  </si>
  <si>
    <t>废液焚烧装置</t>
  </si>
  <si>
    <t>焚烧残渣</t>
  </si>
  <si>
    <t>危险废物焚烧、热解等处置过程产生的底渣、飞灰和废水处理污泥</t>
  </si>
  <si>
    <t>HW18焚烧处置残渣</t>
  </si>
  <si>
    <t>772-003-18</t>
  </si>
  <si>
    <t>Na2CO3、MgO、Fe2O3等</t>
  </si>
  <si>
    <t>e2200cb6-4189-11ee-9329-005056a01042</t>
  </si>
  <si>
    <t>电仪车间UPS和EPS等配电室</t>
  </si>
  <si>
    <t>废铅蓄电池</t>
  </si>
  <si>
    <t>废铅蓄电池及废铅蓄电池拆解过程中产生的废铅板、废铅膏和酸液</t>
  </si>
  <si>
    <t>HW31含铅废物</t>
  </si>
  <si>
    <t>900-052-31</t>
  </si>
  <si>
    <t>铅、硫酸、炭黑、硫磺、沥青等</t>
  </si>
  <si>
    <t>T,C</t>
  </si>
  <si>
    <t>e2200cdc-4189-11ee-9329-005056a01042</t>
  </si>
  <si>
    <t>BYD生产装置</t>
  </si>
  <si>
    <t>BYD废催化剂</t>
  </si>
  <si>
    <t>SS</t>
  </si>
  <si>
    <t>e2200d00-4189-11ee-9329-005056a01042</t>
  </si>
  <si>
    <t>焦油（杂环烃1#）</t>
  </si>
  <si>
    <t>e2200d24-4189-11ee-9329-005056a01042</t>
  </si>
  <si>
    <t>其他废物</t>
  </si>
  <si>
    <t>含有或沾染毒性、感染性危险废物的废弃包装物、容器、过滤吸附介质</t>
  </si>
  <si>
    <t>HW49其他废物</t>
  </si>
  <si>
    <t>900-041-49</t>
  </si>
  <si>
    <t>废弃包装物、容器、吸附介质等</t>
  </si>
  <si>
    <t>T,In</t>
  </si>
  <si>
    <t>e2200d5c-4189-11ee-9329-005056a01042</t>
  </si>
  <si>
    <t>表 A.4 危险废物贮存情况信息表</t>
  </si>
  <si>
    <t>（危险废物环境重点监管单位、危险废物简化管理单位填写）</t>
  </si>
  <si>
    <t>序号</t>
  </si>
  <si>
    <t>贮存设施类型</t>
  </si>
  <si>
    <t>危险废物行业俗称/单位内部名称</t>
  </si>
  <si>
    <t>危险废物类别</t>
  </si>
  <si>
    <t>危险废物代码</t>
  </si>
  <si>
    <t>有害成分</t>
  </si>
  <si>
    <t>形态</t>
  </si>
  <si>
    <t>危险特性</t>
  </si>
  <si>
    <t>包装形式</t>
  </si>
  <si>
    <t>本年度预计剩余贮存量</t>
  </si>
  <si>
    <t>计量单位</t>
  </si>
  <si>
    <t>贮存罐区</t>
  </si>
  <si>
    <t>罐</t>
  </si>
  <si>
    <t>e263ccaf-4189-11ee-9329-005056a01042</t>
  </si>
  <si>
    <t>贮存库</t>
  </si>
  <si>
    <t>桶</t>
  </si>
  <si>
    <t>e263d986-4189-11ee-9329-005056a01042</t>
  </si>
  <si>
    <t>e263d9ab-4189-11ee-9329-005056a01042</t>
  </si>
  <si>
    <t>e263e0e5-4189-11ee-9329-005056a01042</t>
  </si>
  <si>
    <t>e263e10f-4189-11ee-9329-005056a01042</t>
  </si>
  <si>
    <t>贮存点</t>
  </si>
  <si>
    <t>e263e122-4189-11ee-9329-005056a01042</t>
  </si>
  <si>
    <t>e263eec5-4189-11ee-9329-005056a01042</t>
  </si>
  <si>
    <t>e263f310-4189-11ee-9329-005056a01042</t>
  </si>
  <si>
    <t>袋</t>
  </si>
  <si>
    <t>e264084a-4189-11ee-9329-005056a01042</t>
  </si>
  <si>
    <t>块</t>
  </si>
  <si>
    <t>e2642499-4189-11ee-9329-005056a01042</t>
  </si>
  <si>
    <t>e2642bfc-4189-11ee-9329-005056a01042</t>
  </si>
  <si>
    <t>e2644e9a-4189-11ee-9329-005056a01042</t>
  </si>
  <si>
    <t>e264527b-4189-11ee-9329-005056a01042</t>
  </si>
  <si>
    <t>e2645292-4189-11ee-9329-005056a01042</t>
  </si>
  <si>
    <t>e26455f8-4189-11ee-9329-005056a01042</t>
  </si>
  <si>
    <t>e26456e7-4189-11ee-9329-005056a01042</t>
  </si>
  <si>
    <t>e2645bcc-4189-11ee-9329-005056a01042</t>
  </si>
  <si>
    <t>表 A.5 危险废物自行利用/处置情况信息表</t>
  </si>
  <si>
    <t>设施类型</t>
  </si>
  <si>
    <t>设施编码</t>
  </si>
  <si>
    <t>自行利用/处置方式代码</t>
  </si>
  <si>
    <t>本年度预计自行利用/处置量</t>
  </si>
  <si>
    <t>利用</t>
  </si>
  <si>
    <t>R1</t>
  </si>
  <si>
    <t>4000</t>
  </si>
  <si>
    <t>e269dac3-4189-11ee-9329-005056a01042</t>
  </si>
  <si>
    <t>表 A.6 危险废物减量化计划和措施</t>
  </si>
  <si>
    <t>减
少
危
险
废
物
产
生
量
的
计
划</t>
  </si>
  <si>
    <t>本年度预计产生量</t>
  </si>
  <si>
    <t>预计减少量</t>
  </si>
  <si>
    <t>e1892e33d73947e997c6ce05cad06ef6</t>
  </si>
  <si>
    <t>bd4be659fdd24cd8b027d7e0db4347b8</t>
  </si>
  <si>
    <t>f8ca211b508646528ee20960f57d4074</t>
  </si>
  <si>
    <t>1539dc2336c746938eaa2df20012b8d6</t>
  </si>
  <si>
    <t>1ac11f78e13c482c9fcf2c9cab20263a</t>
  </si>
  <si>
    <t>3b3a24d96c774deeb8d6d43362d7751a</t>
  </si>
  <si>
    <t>653b56b9fa9b4c989714158316a5d63c</t>
  </si>
  <si>
    <t>919e2b2f1baf43059570d444de77ba62</t>
  </si>
  <si>
    <t>55f3660c278f4006b4e2b3df93370189</t>
  </si>
  <si>
    <t>3a587b5e0deb4537b8014f79938bb8ac</t>
  </si>
  <si>
    <t>50879b2fa47f47bc99a14cc4f7bc565f</t>
  </si>
  <si>
    <t>3d4b2c83b6ff4103be0fa86698bffb30</t>
  </si>
  <si>
    <t>3ae05839b0bc4c6fb2841759feb7ee2b</t>
  </si>
  <si>
    <t>897ac32ef1c249fbac55ad59f33a4f21</t>
  </si>
  <si>
    <t>a744499065de4df5892f6ba4951dca95</t>
  </si>
  <si>
    <t>b11f14a0458e4233968a8f4103a646ba</t>
  </si>
  <si>
    <t>51ecd3df03284ffcb6a90142e6234e63</t>
  </si>
  <si>
    <t>合计</t>
  </si>
  <si>
    <t>-</t>
  </si>
  <si>
    <t>降
低
危
险
废
物
危
害
性
的
计
划</t>
  </si>
  <si>
    <t>1、加强危险废物管理； 2、加强生产装置的操作运行管理，确保生产平稳，减少危险废物的产生； 3、做好危险废物的识别工作； 4、对产生的危废分类存放，及时送往有资质的单位进行处理； 5、加强危废储存场所的防渗、防漏、防火及防盗工作； 6、对产生的焦油渣及时送至煤仓掺烧； 7、对产生的废催化剂严格按照要求办理入库，并及时进行合理处置。</t>
  </si>
  <si>
    <t>减
少
危
险
废
物
产
生
量
和
降
低
危
害
性
的
措
施</t>
  </si>
  <si>
    <t xml:space="preserve"> 1、使用高精度滤油机使润滑油重复使用； 2、严格控制油品使用温度，延长使用寿命； 3、在工艺运行过程中，合理调整三相分离装置的运行，减少焦油渣的产生； 4、装置运行、废物收集过程中，减少废弃包装物、容器、吸附介质等的产生。</t>
  </si>
  <si>
    <t>表 A.7 危险废物转移情况信息表</t>
  </si>
  <si>
    <t>转移类型</t>
  </si>
  <si>
    <t>危险废物行业俗称/ 单位内部名称</t>
  </si>
  <si>
    <t>有害成分名称</t>
  </si>
  <si>
    <t>本年度预计转移量</t>
  </si>
  <si>
    <t>利用/ 处置方式代码</t>
  </si>
  <si>
    <t>拟接收单位类型</t>
  </si>
  <si>
    <t>危险废物经营许可证持有单位</t>
  </si>
  <si>
    <t>危险废物利用处置环节豁免管理单位</t>
  </si>
  <si>
    <t>中华人民共和国境外的危险废物利用处置单位</t>
  </si>
  <si>
    <t>许可证编码</t>
  </si>
  <si>
    <t>省内转移</t>
  </si>
  <si>
    <t>R2</t>
  </si>
  <si>
    <t>新疆邦德生物科技有限公司</t>
  </si>
  <si>
    <t>6607132101</t>
  </si>
  <si>
    <t>e26ebe32-4189-11ee-9329-005056a01042</t>
  </si>
  <si>
    <t>跨省转移</t>
  </si>
  <si>
    <t>R3</t>
  </si>
  <si>
    <t>新疆新硕化工有限公司</t>
  </si>
  <si>
    <t>6505220099</t>
  </si>
  <si>
    <t>e26ebe89-4189-11ee-9329-005056a01042</t>
  </si>
  <si>
    <t>D16</t>
  </si>
  <si>
    <t>新疆新能源（集团）准东环境发展有限公司</t>
  </si>
  <si>
    <t>6523270050</t>
  </si>
  <si>
    <t>e26eccda-4189-11ee-9329-005056a01042</t>
  </si>
  <si>
    <t>R9</t>
  </si>
  <si>
    <t>新疆聚力环保科技有限公司</t>
  </si>
  <si>
    <t>6501060034</t>
  </si>
  <si>
    <t>e26ecd3b-4189-11ee-9329-005056a01042</t>
  </si>
  <si>
    <t>五家渠市三江新能源科技有限公司</t>
  </si>
  <si>
    <t>6606032203</t>
  </si>
  <si>
    <t>e26ed575-4189-11ee-9329-005056a01042</t>
  </si>
  <si>
    <t>e26ed5ac-4189-11ee-9329-005056a01042</t>
  </si>
  <si>
    <t>五家渠农六师沥青有限公司</t>
  </si>
  <si>
    <t>6606031101</t>
  </si>
  <si>
    <t>e26ed5e4-4189-11ee-9329-005056a01042</t>
  </si>
  <si>
    <t>e26ed60e-4189-11ee-9329-005056a01042</t>
  </si>
  <si>
    <t>鄯善万顺发新能源科技有限公司（经营）</t>
  </si>
  <si>
    <t>6504210066</t>
  </si>
  <si>
    <t>e26ed638-4189-11ee-9329-005056a01042</t>
  </si>
  <si>
    <t>e26ed667-4189-11ee-9329-005056a01042</t>
  </si>
  <si>
    <t>e26ee5f3-4189-11ee-9329-005056a01042</t>
  </si>
  <si>
    <t>e26ee622-4189-11ee-9329-005056a01042</t>
  </si>
  <si>
    <t>R15</t>
  </si>
  <si>
    <t>巴州爱格瑞废旧物资回收有限责任公司</t>
  </si>
  <si>
    <t>6528220115</t>
  </si>
  <si>
    <t>e26eeb3b-4189-11ee-9329-005056a01042</t>
  </si>
  <si>
    <t>D1</t>
  </si>
  <si>
    <t>新疆金派固体废物治理有限公司</t>
  </si>
  <si>
    <t>6607132001</t>
  </si>
  <si>
    <t>e26f03ef-4189-11ee-9329-005056a01042</t>
  </si>
  <si>
    <t>新疆泽龙蓄电池回收有限公司</t>
  </si>
  <si>
    <t>650106-02</t>
  </si>
  <si>
    <t>e26f2417-4189-11ee-9329-005056a01042</t>
  </si>
  <si>
    <t>D9</t>
  </si>
  <si>
    <t>e26f2d35-4189-11ee-9329-005056a01042</t>
  </si>
  <si>
    <t>e26f54e8-4189-11ee-9329-005056a01042</t>
  </si>
  <si>
    <t>R4</t>
  </si>
  <si>
    <t>新疆金派环保科技有限公司</t>
  </si>
  <si>
    <t>6606032101</t>
  </si>
  <si>
    <t>e26f5962-4189-11ee-9329-005056a01042</t>
  </si>
  <si>
    <t>e26f5999-4189-11ee-9329-005056a01042</t>
  </si>
  <si>
    <t>e26f5da4-4189-11ee-9329-005056a01042</t>
  </si>
  <si>
    <t>e26f5eeb-4189-11ee-9329-005056a01042</t>
  </si>
  <si>
    <t>新疆绿园华泰环保科技有限公司</t>
  </si>
  <si>
    <t>6523270076</t>
  </si>
  <si>
    <t>e26f64da-4189-11ee-9329-005056a01042</t>
  </si>
  <si>
    <t>e26f651c-4189-11ee-9329-005056a01042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</si>
</sst>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  <numFmt numFmtId="177" formatCode="0.0###########"/>
    <numFmt numFmtId="178" formatCode="#.######"/>
  </numFmts>
  <fonts count="26">
    <font>
      <sz val="11"/>
      <color indexed="8"/>
      <name val="宋体"/>
      <charset val="134"/>
      <scheme val="minor"/>
    </font>
    <font>
      <b/>
      <sz val="26"/>
      <color rgb="FF000000"/>
      <name val="微软雅黑"/>
      <charset val="134"/>
    </font>
    <font>
      <sz val="9"/>
      <color rgb="FF000000"/>
      <name val="宋体"/>
      <charset val="134"/>
    </font>
    <font>
      <sz val="14"/>
      <color rgb="FF000000"/>
      <name val="微软雅黑"/>
      <charset val="134"/>
    </font>
    <font>
      <b/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25" applyNumberFormat="0" applyAlignment="0" applyProtection="0">
      <alignment vertical="center"/>
    </xf>
    <xf numFmtId="0" fontId="16" fillId="5" borderId="26" applyNumberFormat="0" applyAlignment="0" applyProtection="0">
      <alignment vertical="center"/>
    </xf>
    <xf numFmtId="0" fontId="17" fillId="5" borderId="25" applyNumberFormat="0" applyAlignment="0" applyProtection="0">
      <alignment vertical="center"/>
    </xf>
    <xf numFmtId="0" fontId="18" fillId="6" borderId="27" applyNumberFormat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43">
    <xf numFmtId="0" fontId="0" fillId="0" borderId="0" xfId="0" applyFo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6" fontId="3" fillId="2" borderId="0" xfId="0" applyNumberFormat="1" applyFont="1" applyFill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177" fontId="2" fillId="2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77" fontId="2" fillId="2" borderId="10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top" wrapText="1"/>
    </xf>
    <xf numFmtId="178" fontId="2" fillId="2" borderId="5" xfId="0" applyNumberFormat="1" applyFont="1" applyFill="1" applyBorder="1" applyAlignment="1">
      <alignment horizontal="center" vertical="center" wrapText="1"/>
    </xf>
    <xf numFmtId="178" fontId="2" fillId="2" borderId="7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3"/>
  <sheetViews>
    <sheetView tabSelected="1" workbookViewId="0">
      <selection activeCell="AA8" sqref="AA8"/>
    </sheetView>
  </sheetViews>
  <sheetFormatPr defaultColWidth="9" defaultRowHeight="13.5"/>
  <cols>
    <col min="1" max="1" width="12" customWidth="1"/>
    <col min="2" max="4" width="7.31666666666667" customWidth="1"/>
    <col min="5" max="8" width="4.875" customWidth="1"/>
    <col min="9" max="9" width="8.5" customWidth="1"/>
    <col min="10" max="10" width="6.50833333333333" customWidth="1"/>
    <col min="11" max="11" width="5.69166666666667" customWidth="1"/>
    <col min="12" max="14" width="6.50833333333333" customWidth="1"/>
    <col min="15" max="15" width="6.875" customWidth="1"/>
    <col min="16" max="16" width="6.75" customWidth="1"/>
    <col min="17" max="17" width="4.875" customWidth="1"/>
    <col min="18" max="18" width="5.69166666666667" customWidth="1"/>
    <col min="19" max="19" width="8.25" customWidth="1"/>
    <col min="20" max="20" width="5.69166666666667" customWidth="1"/>
    <col min="21" max="21" width="8" hidden="1"/>
  </cols>
  <sheetData>
    <row r="1" ht="130" customHeight="1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4" t="s">
        <v>1</v>
      </c>
    </row>
    <row r="2" ht="25" customHeight="1" spans="1:21">
      <c r="A2" s="2" t="s">
        <v>1</v>
      </c>
      <c r="B2" s="3" t="s">
        <v>1</v>
      </c>
      <c r="C2" s="2" t="s">
        <v>1</v>
      </c>
      <c r="D2" s="4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4" t="s">
        <v>1</v>
      </c>
    </row>
    <row r="3" ht="25" customHeight="1" spans="1:21">
      <c r="A3" s="2" t="s">
        <v>1</v>
      </c>
      <c r="B3" s="3" t="s">
        <v>1</v>
      </c>
      <c r="C3" s="2" t="s">
        <v>1</v>
      </c>
      <c r="D3" s="5" t="s">
        <v>3</v>
      </c>
      <c r="E3" s="5"/>
      <c r="F3" s="5"/>
      <c r="G3" s="5"/>
      <c r="H3" s="5"/>
      <c r="I3" s="17">
        <v>45278.5147453704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24" t="s">
        <v>1</v>
      </c>
    </row>
    <row r="4" ht="25" customHeight="1" spans="1:21">
      <c r="A4" s="2" t="s">
        <v>1</v>
      </c>
      <c r="B4" s="3" t="s">
        <v>1</v>
      </c>
      <c r="C4" s="2" t="s">
        <v>1</v>
      </c>
      <c r="D4" s="5" t="s">
        <v>4</v>
      </c>
      <c r="E4" s="5"/>
      <c r="F4" s="5"/>
      <c r="G4" s="5"/>
      <c r="H4" s="5"/>
      <c r="I4" s="5" t="str">
        <f>CONCATENATE(CONCATENATE(CONCATENATE("2023","年01月01日至"),"2023"),"年12月31日")</f>
        <v>2023年01月01日至2023年12月31日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4" t="s">
        <v>1</v>
      </c>
    </row>
    <row r="5" ht="50" customHeight="1" spans="1:21">
      <c r="A5" s="2" t="s">
        <v>1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4" t="s">
        <v>1</v>
      </c>
    </row>
    <row r="6" ht="17" customHeight="1" spans="1:2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5" t="s">
        <v>1</v>
      </c>
    </row>
    <row r="7" ht="30" customHeight="1" spans="1:21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0" t="s">
        <v>1</v>
      </c>
    </row>
    <row r="8" ht="29" customHeight="1" spans="1:21">
      <c r="A8" s="8" t="s">
        <v>7</v>
      </c>
      <c r="B8" s="8"/>
      <c r="C8" s="8"/>
      <c r="D8" s="8"/>
      <c r="E8" s="9" t="s">
        <v>8</v>
      </c>
      <c r="F8" s="9"/>
      <c r="G8" s="9"/>
      <c r="H8" s="9"/>
      <c r="I8" s="9"/>
      <c r="J8" s="9"/>
      <c r="K8" s="15" t="s">
        <v>9</v>
      </c>
      <c r="L8" s="15"/>
      <c r="M8" s="15"/>
      <c r="N8" s="15"/>
      <c r="O8" s="18" t="s">
        <v>10</v>
      </c>
      <c r="P8" s="18"/>
      <c r="Q8" s="18"/>
      <c r="R8" s="18"/>
      <c r="S8" s="18"/>
      <c r="T8" s="18"/>
      <c r="U8" s="16" t="s">
        <v>1</v>
      </c>
    </row>
    <row r="9" ht="29" customHeight="1" spans="1:21">
      <c r="A9" s="10" t="s">
        <v>11</v>
      </c>
      <c r="B9" s="10"/>
      <c r="C9" s="10"/>
      <c r="D9" s="10"/>
      <c r="E9" s="11" t="s">
        <v>10</v>
      </c>
      <c r="F9" s="11"/>
      <c r="G9" s="11"/>
      <c r="H9" s="11"/>
      <c r="I9" s="11"/>
      <c r="J9" s="11"/>
      <c r="K9" s="16" t="s">
        <v>12</v>
      </c>
      <c r="L9" s="16"/>
      <c r="M9" s="16"/>
      <c r="N9" s="16"/>
      <c r="O9" s="19" t="s">
        <v>13</v>
      </c>
      <c r="P9" s="19"/>
      <c r="Q9" s="19"/>
      <c r="R9" s="19"/>
      <c r="S9" s="19"/>
      <c r="T9" s="19"/>
      <c r="U9" s="16" t="s">
        <v>1</v>
      </c>
    </row>
    <row r="10" ht="20" customHeight="1" spans="1:21">
      <c r="A10" s="10" t="s">
        <v>14</v>
      </c>
      <c r="B10" s="10"/>
      <c r="C10" s="10"/>
      <c r="D10" s="10"/>
      <c r="E10" s="11" t="s">
        <v>15</v>
      </c>
      <c r="F10" s="11"/>
      <c r="G10" s="11"/>
      <c r="H10" s="11"/>
      <c r="I10" s="11"/>
      <c r="J10" s="11"/>
      <c r="K10" s="16" t="s">
        <v>16</v>
      </c>
      <c r="L10" s="16"/>
      <c r="M10" s="16"/>
      <c r="N10" s="16"/>
      <c r="O10" s="19" t="s">
        <v>17</v>
      </c>
      <c r="P10" s="19"/>
      <c r="Q10" s="19"/>
      <c r="R10" s="19"/>
      <c r="S10" s="19"/>
      <c r="T10" s="19"/>
      <c r="U10" s="16" t="s">
        <v>1</v>
      </c>
    </row>
    <row r="11" ht="20" customHeight="1" spans="1:21">
      <c r="A11" s="10" t="s">
        <v>18</v>
      </c>
      <c r="B11" s="10"/>
      <c r="C11" s="10"/>
      <c r="D11" s="10"/>
      <c r="E11" s="11" t="s">
        <v>19</v>
      </c>
      <c r="F11" s="11"/>
      <c r="G11" s="11"/>
      <c r="H11" s="11"/>
      <c r="I11" s="11"/>
      <c r="J11" s="11"/>
      <c r="K11" s="16" t="s">
        <v>20</v>
      </c>
      <c r="L11" s="16"/>
      <c r="M11" s="16"/>
      <c r="N11" s="16"/>
      <c r="O11" s="19" t="s">
        <v>21</v>
      </c>
      <c r="P11" s="19"/>
      <c r="Q11" s="19"/>
      <c r="R11" s="19"/>
      <c r="S11" s="19"/>
      <c r="T11" s="19"/>
      <c r="U11" s="16" t="s">
        <v>1</v>
      </c>
    </row>
    <row r="12" ht="20" customHeight="1" spans="1:21">
      <c r="A12" s="10" t="s">
        <v>22</v>
      </c>
      <c r="B12" s="10"/>
      <c r="C12" s="10"/>
      <c r="D12" s="10"/>
      <c r="E12" s="11" t="s">
        <v>23</v>
      </c>
      <c r="F12" s="11"/>
      <c r="G12" s="11"/>
      <c r="H12" s="11"/>
      <c r="I12" s="11"/>
      <c r="J12" s="11"/>
      <c r="K12" s="16" t="s">
        <v>24</v>
      </c>
      <c r="L12" s="16"/>
      <c r="M12" s="16"/>
      <c r="N12" s="16"/>
      <c r="O12" s="19" t="s">
        <v>25</v>
      </c>
      <c r="P12" s="19"/>
      <c r="Q12" s="19"/>
      <c r="R12" s="19"/>
      <c r="S12" s="19"/>
      <c r="T12" s="19"/>
      <c r="U12" s="16" t="s">
        <v>1</v>
      </c>
    </row>
    <row r="13" ht="20" customHeight="1" spans="1:21">
      <c r="A13" s="10" t="s">
        <v>26</v>
      </c>
      <c r="B13" s="10"/>
      <c r="C13" s="10"/>
      <c r="D13" s="10"/>
      <c r="E13" s="11" t="s">
        <v>27</v>
      </c>
      <c r="F13" s="11"/>
      <c r="G13" s="11"/>
      <c r="H13" s="11"/>
      <c r="I13" s="11"/>
      <c r="J13" s="11"/>
      <c r="K13" s="16" t="s">
        <v>28</v>
      </c>
      <c r="L13" s="16"/>
      <c r="M13" s="16"/>
      <c r="N13" s="16"/>
      <c r="O13" s="19" t="s">
        <v>29</v>
      </c>
      <c r="P13" s="19"/>
      <c r="Q13" s="19"/>
      <c r="R13" s="19"/>
      <c r="S13" s="19"/>
      <c r="T13" s="19"/>
      <c r="U13" s="16" t="s">
        <v>1</v>
      </c>
    </row>
    <row r="14" ht="20" customHeight="1" spans="1:21">
      <c r="A14" s="10" t="s">
        <v>30</v>
      </c>
      <c r="B14" s="10"/>
      <c r="C14" s="10"/>
      <c r="D14" s="10"/>
      <c r="E14" s="11" t="s">
        <v>31</v>
      </c>
      <c r="F14" s="11"/>
      <c r="G14" s="11"/>
      <c r="H14" s="11"/>
      <c r="I14" s="11"/>
      <c r="J14" s="11"/>
      <c r="K14" s="16" t="s">
        <v>32</v>
      </c>
      <c r="L14" s="16"/>
      <c r="M14" s="16"/>
      <c r="N14" s="16"/>
      <c r="O14" s="19" t="s">
        <v>33</v>
      </c>
      <c r="P14" s="19"/>
      <c r="Q14" s="19"/>
      <c r="R14" s="19"/>
      <c r="S14" s="19"/>
      <c r="T14" s="19"/>
      <c r="U14" s="16" t="s">
        <v>1</v>
      </c>
    </row>
    <row r="15" ht="20" customHeight="1" spans="1:21">
      <c r="A15" s="12" t="s">
        <v>34</v>
      </c>
      <c r="B15" s="12"/>
      <c r="C15" s="12"/>
      <c r="D15" s="12"/>
      <c r="E15" s="13" t="s">
        <v>31</v>
      </c>
      <c r="F15" s="13"/>
      <c r="G15" s="13"/>
      <c r="H15" s="13"/>
      <c r="I15" s="13"/>
      <c r="J15" s="13"/>
      <c r="K15" s="20" t="s">
        <v>35</v>
      </c>
      <c r="L15" s="20"/>
      <c r="M15" s="20"/>
      <c r="N15" s="20"/>
      <c r="O15" s="21" t="s">
        <v>36</v>
      </c>
      <c r="P15" s="21"/>
      <c r="Q15" s="21"/>
      <c r="R15" s="21"/>
      <c r="S15" s="21"/>
      <c r="T15" s="21"/>
      <c r="U15" s="16" t="s">
        <v>1</v>
      </c>
    </row>
    <row r="16" ht="15" customHeight="1" spans="1:21">
      <c r="A16" s="14" t="s">
        <v>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 t="s">
        <v>1</v>
      </c>
    </row>
    <row r="17" ht="17" customHeight="1" spans="1:21">
      <c r="A17" s="6" t="s">
        <v>37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26" t="s">
        <v>1</v>
      </c>
    </row>
    <row r="18" ht="30" customHeight="1" spans="1:21">
      <c r="A18" s="7" t="s">
        <v>38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7" t="s">
        <v>1</v>
      </c>
    </row>
    <row r="19" ht="37" customHeight="1" spans="1:21">
      <c r="A19" s="8" t="s">
        <v>39</v>
      </c>
      <c r="B19" s="15" t="s">
        <v>40</v>
      </c>
      <c r="C19" s="15" t="s">
        <v>41</v>
      </c>
      <c r="D19" s="15" t="s">
        <v>42</v>
      </c>
      <c r="E19" s="15" t="s">
        <v>43</v>
      </c>
      <c r="F19" s="15" t="s">
        <v>44</v>
      </c>
      <c r="G19" s="15"/>
      <c r="H19" s="15"/>
      <c r="I19" s="15" t="s">
        <v>45</v>
      </c>
      <c r="J19" s="15"/>
      <c r="K19" s="15" t="s">
        <v>46</v>
      </c>
      <c r="L19" s="15"/>
      <c r="M19" s="15"/>
      <c r="N19" s="15"/>
      <c r="O19" s="15"/>
      <c r="P19" s="15"/>
      <c r="Q19" s="23" t="s">
        <v>47</v>
      </c>
      <c r="R19" s="23"/>
      <c r="S19" s="23"/>
      <c r="T19" s="23"/>
      <c r="U19" s="16" t="s">
        <v>1</v>
      </c>
    </row>
    <row r="20" ht="85" customHeight="1" spans="1:21">
      <c r="A20" s="8"/>
      <c r="B20" s="15"/>
      <c r="C20" s="15"/>
      <c r="D20" s="15"/>
      <c r="E20" s="15"/>
      <c r="F20" s="16" t="s">
        <v>48</v>
      </c>
      <c r="G20" s="16" t="s">
        <v>49</v>
      </c>
      <c r="H20" s="16" t="s">
        <v>50</v>
      </c>
      <c r="I20" s="16" t="s">
        <v>51</v>
      </c>
      <c r="J20" s="16" t="s">
        <v>50</v>
      </c>
      <c r="K20" s="16" t="s">
        <v>52</v>
      </c>
      <c r="L20" s="16" t="s">
        <v>53</v>
      </c>
      <c r="M20" s="16" t="s">
        <v>50</v>
      </c>
      <c r="N20" s="16" t="s">
        <v>54</v>
      </c>
      <c r="O20" s="16" t="s">
        <v>55</v>
      </c>
      <c r="P20" s="16" t="s">
        <v>50</v>
      </c>
      <c r="Q20" s="16" t="s">
        <v>56</v>
      </c>
      <c r="R20" s="16" t="s">
        <v>57</v>
      </c>
      <c r="S20" s="16" t="s">
        <v>58</v>
      </c>
      <c r="T20" s="28" t="s">
        <v>50</v>
      </c>
      <c r="U20" s="28" t="s">
        <v>1</v>
      </c>
    </row>
    <row r="21" ht="113" customHeight="1" spans="1:21">
      <c r="A21" s="10">
        <v>1</v>
      </c>
      <c r="B21" s="16" t="s">
        <v>59</v>
      </c>
      <c r="C21" s="16" t="s">
        <v>60</v>
      </c>
      <c r="D21" s="16" t="s">
        <v>61</v>
      </c>
      <c r="E21" s="16" t="s">
        <v>62</v>
      </c>
      <c r="F21" s="16" t="s">
        <v>63</v>
      </c>
      <c r="G21" s="16" t="s">
        <v>63</v>
      </c>
      <c r="H21" s="16" t="s">
        <v>63</v>
      </c>
      <c r="I21" s="22">
        <v>50</v>
      </c>
      <c r="J21" s="16" t="s">
        <v>64</v>
      </c>
      <c r="K21" s="16" t="s">
        <v>63</v>
      </c>
      <c r="L21" s="22" t="s">
        <v>63</v>
      </c>
      <c r="M21" s="16" t="s">
        <v>63</v>
      </c>
      <c r="N21" s="16" t="s">
        <v>65</v>
      </c>
      <c r="O21" s="22">
        <v>531472</v>
      </c>
      <c r="P21" s="16" t="s">
        <v>66</v>
      </c>
      <c r="Q21" s="16" t="s">
        <v>67</v>
      </c>
      <c r="R21" s="16" t="s">
        <v>68</v>
      </c>
      <c r="S21" s="22">
        <v>1505123</v>
      </c>
      <c r="T21" s="28" t="s">
        <v>66</v>
      </c>
      <c r="U21" s="28" t="s">
        <v>69</v>
      </c>
    </row>
    <row r="22" ht="113" customHeight="1" spans="1:21">
      <c r="A22" s="10">
        <v>2</v>
      </c>
      <c r="B22" s="16" t="s">
        <v>59</v>
      </c>
      <c r="C22" s="16" t="s">
        <v>60</v>
      </c>
      <c r="D22" s="16" t="s">
        <v>70</v>
      </c>
      <c r="E22" s="16" t="s">
        <v>71</v>
      </c>
      <c r="F22" s="16" t="s">
        <v>63</v>
      </c>
      <c r="G22" s="16" t="s">
        <v>63</v>
      </c>
      <c r="H22" s="16" t="s">
        <v>63</v>
      </c>
      <c r="I22" s="22">
        <v>50</v>
      </c>
      <c r="J22" s="16" t="s">
        <v>72</v>
      </c>
      <c r="K22" s="16" t="s">
        <v>63</v>
      </c>
      <c r="L22" s="22" t="s">
        <v>63</v>
      </c>
      <c r="M22" s="16" t="s">
        <v>63</v>
      </c>
      <c r="N22" s="16" t="s">
        <v>65</v>
      </c>
      <c r="O22" s="22">
        <v>531472</v>
      </c>
      <c r="P22" s="16" t="s">
        <v>66</v>
      </c>
      <c r="Q22" s="16" t="s">
        <v>67</v>
      </c>
      <c r="R22" s="16" t="s">
        <v>68</v>
      </c>
      <c r="S22" s="22">
        <v>1505123</v>
      </c>
      <c r="T22" s="28" t="s">
        <v>66</v>
      </c>
      <c r="U22" s="28" t="s">
        <v>73</v>
      </c>
    </row>
    <row r="23" ht="113" customHeight="1" spans="1:21">
      <c r="A23" s="10">
        <v>3</v>
      </c>
      <c r="B23" s="16" t="s">
        <v>59</v>
      </c>
      <c r="C23" s="16" t="s">
        <v>60</v>
      </c>
      <c r="D23" s="16" t="s">
        <v>74</v>
      </c>
      <c r="E23" s="16" t="s">
        <v>75</v>
      </c>
      <c r="F23" s="16" t="s">
        <v>63</v>
      </c>
      <c r="G23" s="16" t="s">
        <v>63</v>
      </c>
      <c r="H23" s="16" t="s">
        <v>63</v>
      </c>
      <c r="I23" s="22">
        <v>0</v>
      </c>
      <c r="J23" s="16" t="s">
        <v>76</v>
      </c>
      <c r="K23" s="16" t="s">
        <v>63</v>
      </c>
      <c r="L23" s="22" t="s">
        <v>63</v>
      </c>
      <c r="M23" s="16" t="s">
        <v>63</v>
      </c>
      <c r="N23" s="16" t="s">
        <v>65</v>
      </c>
      <c r="O23" s="22">
        <v>531472</v>
      </c>
      <c r="P23" s="16" t="s">
        <v>66</v>
      </c>
      <c r="Q23" s="16" t="s">
        <v>67</v>
      </c>
      <c r="R23" s="16" t="s">
        <v>68</v>
      </c>
      <c r="S23" s="22">
        <v>1505123</v>
      </c>
      <c r="T23" s="28" t="s">
        <v>66</v>
      </c>
      <c r="U23" s="28" t="s">
        <v>77</v>
      </c>
    </row>
    <row r="24" ht="29" customHeight="1" spans="1:21">
      <c r="A24" s="10">
        <v>4</v>
      </c>
      <c r="B24" s="16" t="s">
        <v>78</v>
      </c>
      <c r="C24" s="16" t="s">
        <v>79</v>
      </c>
      <c r="D24" s="16" t="s">
        <v>80</v>
      </c>
      <c r="E24" s="16" t="s">
        <v>81</v>
      </c>
      <c r="F24" s="16" t="s">
        <v>63</v>
      </c>
      <c r="G24" s="16" t="s">
        <v>63</v>
      </c>
      <c r="H24" s="16" t="s">
        <v>63</v>
      </c>
      <c r="I24" s="22">
        <v>60000</v>
      </c>
      <c r="J24" s="16" t="s">
        <v>82</v>
      </c>
      <c r="K24" s="16" t="s">
        <v>63</v>
      </c>
      <c r="L24" s="22" t="s">
        <v>63</v>
      </c>
      <c r="M24" s="16" t="s">
        <v>63</v>
      </c>
      <c r="N24" s="16" t="s">
        <v>83</v>
      </c>
      <c r="O24" s="22">
        <v>60000</v>
      </c>
      <c r="P24" s="16" t="s">
        <v>66</v>
      </c>
      <c r="Q24" s="16" t="s">
        <v>67</v>
      </c>
      <c r="R24" s="16" t="s">
        <v>84</v>
      </c>
      <c r="S24" s="22">
        <v>61669</v>
      </c>
      <c r="T24" s="28" t="s">
        <v>66</v>
      </c>
      <c r="U24" s="28" t="s">
        <v>85</v>
      </c>
    </row>
    <row r="25" ht="113" customHeight="1" spans="1:21">
      <c r="A25" s="10">
        <v>5</v>
      </c>
      <c r="B25" s="16" t="s">
        <v>59</v>
      </c>
      <c r="C25" s="16" t="s">
        <v>60</v>
      </c>
      <c r="D25" s="16" t="s">
        <v>86</v>
      </c>
      <c r="E25" s="16" t="s">
        <v>87</v>
      </c>
      <c r="F25" s="16" t="s">
        <v>63</v>
      </c>
      <c r="G25" s="16" t="s">
        <v>63</v>
      </c>
      <c r="H25" s="16" t="s">
        <v>63</v>
      </c>
      <c r="I25" s="22">
        <v>0</v>
      </c>
      <c r="J25" s="16" t="s">
        <v>88</v>
      </c>
      <c r="K25" s="16" t="s">
        <v>63</v>
      </c>
      <c r="L25" s="22" t="s">
        <v>63</v>
      </c>
      <c r="M25" s="16" t="s">
        <v>63</v>
      </c>
      <c r="N25" s="16" t="s">
        <v>65</v>
      </c>
      <c r="O25" s="22">
        <v>531472</v>
      </c>
      <c r="P25" s="16" t="s">
        <v>66</v>
      </c>
      <c r="Q25" s="16" t="s">
        <v>67</v>
      </c>
      <c r="R25" s="16" t="s">
        <v>68</v>
      </c>
      <c r="S25" s="22">
        <v>1505123</v>
      </c>
      <c r="T25" s="28" t="s">
        <v>66</v>
      </c>
      <c r="U25" s="28" t="s">
        <v>89</v>
      </c>
    </row>
    <row r="26" ht="29" customHeight="1" spans="1:21">
      <c r="A26" s="10">
        <v>6</v>
      </c>
      <c r="B26" s="16" t="s">
        <v>90</v>
      </c>
      <c r="C26" s="16" t="s">
        <v>91</v>
      </c>
      <c r="D26" s="16" t="s">
        <v>92</v>
      </c>
      <c r="E26" s="16" t="s">
        <v>93</v>
      </c>
      <c r="F26" s="16" t="s">
        <v>63</v>
      </c>
      <c r="G26" s="16" t="s">
        <v>63</v>
      </c>
      <c r="H26" s="16" t="s">
        <v>63</v>
      </c>
      <c r="I26" s="22">
        <v>260</v>
      </c>
      <c r="J26" s="16" t="s">
        <v>94</v>
      </c>
      <c r="K26" s="16" t="s">
        <v>95</v>
      </c>
      <c r="L26" s="22">
        <v>260</v>
      </c>
      <c r="M26" s="16" t="s">
        <v>66</v>
      </c>
      <c r="N26" s="16" t="s">
        <v>63</v>
      </c>
      <c r="O26" s="22" t="s">
        <v>63</v>
      </c>
      <c r="P26" s="16" t="s">
        <v>63</v>
      </c>
      <c r="Q26" s="16" t="s">
        <v>67</v>
      </c>
      <c r="R26" s="16" t="s">
        <v>96</v>
      </c>
      <c r="S26" s="22">
        <v>141292.5</v>
      </c>
      <c r="T26" s="28" t="s">
        <v>66</v>
      </c>
      <c r="U26" s="28" t="s">
        <v>97</v>
      </c>
    </row>
    <row r="27" ht="43" customHeight="1" spans="1:21">
      <c r="A27" s="10">
        <v>7</v>
      </c>
      <c r="B27" s="16" t="s">
        <v>90</v>
      </c>
      <c r="C27" s="16" t="s">
        <v>91</v>
      </c>
      <c r="D27" s="16" t="s">
        <v>98</v>
      </c>
      <c r="E27" s="16" t="s">
        <v>99</v>
      </c>
      <c r="F27" s="16" t="s">
        <v>63</v>
      </c>
      <c r="G27" s="16" t="s">
        <v>63</v>
      </c>
      <c r="H27" s="16" t="s">
        <v>63</v>
      </c>
      <c r="I27" s="22">
        <v>260</v>
      </c>
      <c r="J27" s="16" t="s">
        <v>94</v>
      </c>
      <c r="K27" s="16" t="s">
        <v>95</v>
      </c>
      <c r="L27" s="22">
        <v>260</v>
      </c>
      <c r="M27" s="16" t="s">
        <v>66</v>
      </c>
      <c r="N27" s="16" t="s">
        <v>63</v>
      </c>
      <c r="O27" s="22" t="s">
        <v>63</v>
      </c>
      <c r="P27" s="16" t="s">
        <v>63</v>
      </c>
      <c r="Q27" s="16" t="s">
        <v>67</v>
      </c>
      <c r="R27" s="16" t="s">
        <v>96</v>
      </c>
      <c r="S27" s="22">
        <v>164566.4</v>
      </c>
      <c r="T27" s="28" t="s">
        <v>66</v>
      </c>
      <c r="U27" s="28" t="s">
        <v>100</v>
      </c>
    </row>
    <row r="28" ht="43" customHeight="1" spans="1:21">
      <c r="A28" s="10">
        <v>8</v>
      </c>
      <c r="B28" s="16" t="s">
        <v>90</v>
      </c>
      <c r="C28" s="16" t="s">
        <v>91</v>
      </c>
      <c r="D28" s="16" t="s">
        <v>101</v>
      </c>
      <c r="E28" s="16" t="s">
        <v>102</v>
      </c>
      <c r="F28" s="16" t="s">
        <v>63</v>
      </c>
      <c r="G28" s="16" t="s">
        <v>63</v>
      </c>
      <c r="H28" s="16" t="s">
        <v>63</v>
      </c>
      <c r="I28" s="22">
        <v>260</v>
      </c>
      <c r="J28" s="16" t="s">
        <v>94</v>
      </c>
      <c r="K28" s="16" t="s">
        <v>95</v>
      </c>
      <c r="L28" s="22">
        <v>260</v>
      </c>
      <c r="M28" s="16" t="s">
        <v>66</v>
      </c>
      <c r="N28" s="16" t="s">
        <v>63</v>
      </c>
      <c r="O28" s="22" t="s">
        <v>63</v>
      </c>
      <c r="P28" s="16" t="s">
        <v>63</v>
      </c>
      <c r="Q28" s="16" t="s">
        <v>67</v>
      </c>
      <c r="R28" s="16" t="s">
        <v>96</v>
      </c>
      <c r="S28" s="22">
        <v>179379.8</v>
      </c>
      <c r="T28" s="28" t="s">
        <v>66</v>
      </c>
      <c r="U28" s="28" t="s">
        <v>103</v>
      </c>
    </row>
    <row r="29" ht="43" customHeight="1" spans="1:21">
      <c r="A29" s="10">
        <v>9</v>
      </c>
      <c r="B29" s="16" t="s">
        <v>90</v>
      </c>
      <c r="C29" s="16" t="s">
        <v>91</v>
      </c>
      <c r="D29" s="16" t="s">
        <v>104</v>
      </c>
      <c r="E29" s="16" t="s">
        <v>105</v>
      </c>
      <c r="F29" s="16" t="s">
        <v>63</v>
      </c>
      <c r="G29" s="16" t="s">
        <v>63</v>
      </c>
      <c r="H29" s="16" t="s">
        <v>63</v>
      </c>
      <c r="I29" s="22">
        <v>260</v>
      </c>
      <c r="J29" s="16" t="s">
        <v>94</v>
      </c>
      <c r="K29" s="16" t="s">
        <v>95</v>
      </c>
      <c r="L29" s="22">
        <v>260</v>
      </c>
      <c r="M29" s="16" t="s">
        <v>66</v>
      </c>
      <c r="N29" s="16" t="s">
        <v>63</v>
      </c>
      <c r="O29" s="22" t="s">
        <v>63</v>
      </c>
      <c r="P29" s="16" t="s">
        <v>63</v>
      </c>
      <c r="Q29" s="16" t="s">
        <v>67</v>
      </c>
      <c r="R29" s="16" t="s">
        <v>96</v>
      </c>
      <c r="S29" s="22">
        <v>183962.7</v>
      </c>
      <c r="T29" s="28" t="s">
        <v>66</v>
      </c>
      <c r="U29" s="28" t="s">
        <v>106</v>
      </c>
    </row>
    <row r="30" ht="29" customHeight="1" spans="1:21">
      <c r="A30" s="10">
        <v>10</v>
      </c>
      <c r="B30" s="16" t="s">
        <v>63</v>
      </c>
      <c r="C30" s="16" t="s">
        <v>63</v>
      </c>
      <c r="D30" s="16" t="s">
        <v>107</v>
      </c>
      <c r="E30" s="16" t="s">
        <v>108</v>
      </c>
      <c r="F30" s="16" t="s">
        <v>109</v>
      </c>
      <c r="G30" s="16" t="s">
        <v>110</v>
      </c>
      <c r="H30" s="16" t="s">
        <v>111</v>
      </c>
      <c r="I30" s="22" t="s">
        <v>63</v>
      </c>
      <c r="J30" s="16" t="s">
        <v>63</v>
      </c>
      <c r="K30" s="16" t="s">
        <v>63</v>
      </c>
      <c r="L30" s="22" t="s">
        <v>63</v>
      </c>
      <c r="M30" s="16" t="s">
        <v>63</v>
      </c>
      <c r="N30" s="16" t="s">
        <v>63</v>
      </c>
      <c r="O30" s="22" t="s">
        <v>63</v>
      </c>
      <c r="P30" s="16" t="s">
        <v>63</v>
      </c>
      <c r="Q30" s="16" t="s">
        <v>63</v>
      </c>
      <c r="R30" s="16" t="s">
        <v>63</v>
      </c>
      <c r="S30" s="22" t="s">
        <v>63</v>
      </c>
      <c r="T30" s="28" t="s">
        <v>63</v>
      </c>
      <c r="U30" s="28" t="s">
        <v>112</v>
      </c>
    </row>
    <row r="31" ht="29" customHeight="1" spans="1:21">
      <c r="A31" s="10">
        <v>11</v>
      </c>
      <c r="B31" s="16" t="s">
        <v>63</v>
      </c>
      <c r="C31" s="16" t="s">
        <v>63</v>
      </c>
      <c r="D31" s="16" t="s">
        <v>113</v>
      </c>
      <c r="E31" s="16" t="s">
        <v>114</v>
      </c>
      <c r="F31" s="16" t="s">
        <v>109</v>
      </c>
      <c r="G31" s="16" t="s">
        <v>110</v>
      </c>
      <c r="H31" s="16" t="s">
        <v>115</v>
      </c>
      <c r="I31" s="22" t="s">
        <v>63</v>
      </c>
      <c r="J31" s="16" t="s">
        <v>63</v>
      </c>
      <c r="K31" s="16" t="s">
        <v>63</v>
      </c>
      <c r="L31" s="22" t="s">
        <v>63</v>
      </c>
      <c r="M31" s="16" t="s">
        <v>63</v>
      </c>
      <c r="N31" s="16" t="s">
        <v>63</v>
      </c>
      <c r="O31" s="22" t="s">
        <v>63</v>
      </c>
      <c r="P31" s="16" t="s">
        <v>63</v>
      </c>
      <c r="Q31" s="16" t="s">
        <v>63</v>
      </c>
      <c r="R31" s="16" t="s">
        <v>63</v>
      </c>
      <c r="S31" s="22" t="s">
        <v>63</v>
      </c>
      <c r="T31" s="28" t="s">
        <v>63</v>
      </c>
      <c r="U31" s="28" t="s">
        <v>116</v>
      </c>
    </row>
    <row r="32" ht="29" customHeight="1" spans="1:21">
      <c r="A32" s="10">
        <v>12</v>
      </c>
      <c r="B32" s="16" t="s">
        <v>63</v>
      </c>
      <c r="C32" s="16" t="s">
        <v>63</v>
      </c>
      <c r="D32" s="16" t="s">
        <v>117</v>
      </c>
      <c r="E32" s="16" t="s">
        <v>118</v>
      </c>
      <c r="F32" s="16" t="s">
        <v>109</v>
      </c>
      <c r="G32" s="16" t="s">
        <v>110</v>
      </c>
      <c r="H32" s="16" t="s">
        <v>115</v>
      </c>
      <c r="I32" s="22" t="s">
        <v>63</v>
      </c>
      <c r="J32" s="16" t="s">
        <v>63</v>
      </c>
      <c r="K32" s="16" t="s">
        <v>63</v>
      </c>
      <c r="L32" s="22" t="s">
        <v>63</v>
      </c>
      <c r="M32" s="16" t="s">
        <v>63</v>
      </c>
      <c r="N32" s="16" t="s">
        <v>63</v>
      </c>
      <c r="O32" s="22" t="s">
        <v>63</v>
      </c>
      <c r="P32" s="16" t="s">
        <v>63</v>
      </c>
      <c r="Q32" s="16" t="s">
        <v>63</v>
      </c>
      <c r="R32" s="16" t="s">
        <v>63</v>
      </c>
      <c r="S32" s="22" t="s">
        <v>63</v>
      </c>
      <c r="T32" s="28" t="s">
        <v>63</v>
      </c>
      <c r="U32" s="28" t="s">
        <v>119</v>
      </c>
    </row>
    <row r="33" ht="29" customHeight="1" spans="1:21">
      <c r="A33" s="10">
        <v>13</v>
      </c>
      <c r="B33" s="16" t="s">
        <v>63</v>
      </c>
      <c r="C33" s="16" t="s">
        <v>63</v>
      </c>
      <c r="D33" s="16" t="s">
        <v>120</v>
      </c>
      <c r="E33" s="16" t="s">
        <v>121</v>
      </c>
      <c r="F33" s="16" t="s">
        <v>109</v>
      </c>
      <c r="G33" s="16" t="s">
        <v>110</v>
      </c>
      <c r="H33" s="16" t="s">
        <v>115</v>
      </c>
      <c r="I33" s="22" t="s">
        <v>63</v>
      </c>
      <c r="J33" s="16" t="s">
        <v>63</v>
      </c>
      <c r="K33" s="16" t="s">
        <v>63</v>
      </c>
      <c r="L33" s="22" t="s">
        <v>63</v>
      </c>
      <c r="M33" s="16" t="s">
        <v>63</v>
      </c>
      <c r="N33" s="16" t="s">
        <v>63</v>
      </c>
      <c r="O33" s="22" t="s">
        <v>63</v>
      </c>
      <c r="P33" s="16" t="s">
        <v>63</v>
      </c>
      <c r="Q33" s="16" t="s">
        <v>63</v>
      </c>
      <c r="R33" s="16" t="s">
        <v>63</v>
      </c>
      <c r="S33" s="22" t="s">
        <v>63</v>
      </c>
      <c r="T33" s="28" t="s">
        <v>63</v>
      </c>
      <c r="U33" s="28" t="s">
        <v>122</v>
      </c>
    </row>
    <row r="34" ht="29" customHeight="1" spans="1:21">
      <c r="A34" s="10">
        <v>14</v>
      </c>
      <c r="B34" s="16" t="s">
        <v>63</v>
      </c>
      <c r="C34" s="16" t="s">
        <v>63</v>
      </c>
      <c r="D34" s="16" t="s">
        <v>123</v>
      </c>
      <c r="E34" s="16" t="s">
        <v>124</v>
      </c>
      <c r="F34" s="16" t="s">
        <v>125</v>
      </c>
      <c r="G34" s="16" t="s">
        <v>126</v>
      </c>
      <c r="H34" s="16" t="s">
        <v>66</v>
      </c>
      <c r="I34" s="22" t="s">
        <v>63</v>
      </c>
      <c r="J34" s="16" t="s">
        <v>63</v>
      </c>
      <c r="K34" s="16" t="s">
        <v>63</v>
      </c>
      <c r="L34" s="22" t="s">
        <v>63</v>
      </c>
      <c r="M34" s="16" t="s">
        <v>63</v>
      </c>
      <c r="N34" s="16" t="s">
        <v>63</v>
      </c>
      <c r="O34" s="22" t="s">
        <v>63</v>
      </c>
      <c r="P34" s="16" t="s">
        <v>63</v>
      </c>
      <c r="Q34" s="16" t="s">
        <v>63</v>
      </c>
      <c r="R34" s="16" t="s">
        <v>63</v>
      </c>
      <c r="S34" s="22" t="s">
        <v>63</v>
      </c>
      <c r="T34" s="28" t="s">
        <v>63</v>
      </c>
      <c r="U34" s="28" t="s">
        <v>127</v>
      </c>
    </row>
    <row r="35" ht="29" customHeight="1" spans="1:21">
      <c r="A35" s="10">
        <v>15</v>
      </c>
      <c r="B35" s="16" t="s">
        <v>63</v>
      </c>
      <c r="C35" s="16" t="s">
        <v>63</v>
      </c>
      <c r="D35" s="16" t="s">
        <v>91</v>
      </c>
      <c r="E35" s="16" t="s">
        <v>128</v>
      </c>
      <c r="F35" s="16" t="s">
        <v>109</v>
      </c>
      <c r="G35" s="16" t="s">
        <v>110</v>
      </c>
      <c r="H35" s="16" t="s">
        <v>115</v>
      </c>
      <c r="I35" s="22" t="s">
        <v>63</v>
      </c>
      <c r="J35" s="16" t="s">
        <v>63</v>
      </c>
      <c r="K35" s="16" t="s">
        <v>63</v>
      </c>
      <c r="L35" s="22" t="s">
        <v>63</v>
      </c>
      <c r="M35" s="16" t="s">
        <v>63</v>
      </c>
      <c r="N35" s="16" t="s">
        <v>63</v>
      </c>
      <c r="O35" s="22" t="s">
        <v>63</v>
      </c>
      <c r="P35" s="16" t="s">
        <v>63</v>
      </c>
      <c r="Q35" s="16" t="s">
        <v>63</v>
      </c>
      <c r="R35" s="16" t="s">
        <v>63</v>
      </c>
      <c r="S35" s="22" t="s">
        <v>63</v>
      </c>
      <c r="T35" s="28" t="s">
        <v>63</v>
      </c>
      <c r="U35" s="28" t="s">
        <v>129</v>
      </c>
    </row>
    <row r="36" ht="29" customHeight="1" spans="1:21">
      <c r="A36" s="10">
        <v>16</v>
      </c>
      <c r="B36" s="16" t="s">
        <v>63</v>
      </c>
      <c r="C36" s="16" t="s">
        <v>63</v>
      </c>
      <c r="D36" s="16" t="s">
        <v>91</v>
      </c>
      <c r="E36" s="16" t="s">
        <v>128</v>
      </c>
      <c r="F36" s="16" t="s">
        <v>130</v>
      </c>
      <c r="G36" s="16" t="s">
        <v>131</v>
      </c>
      <c r="H36" s="16" t="s">
        <v>132</v>
      </c>
      <c r="I36" s="22" t="s">
        <v>63</v>
      </c>
      <c r="J36" s="16" t="s">
        <v>63</v>
      </c>
      <c r="K36" s="16" t="s">
        <v>63</v>
      </c>
      <c r="L36" s="22" t="s">
        <v>63</v>
      </c>
      <c r="M36" s="16" t="s">
        <v>63</v>
      </c>
      <c r="N36" s="16" t="s">
        <v>63</v>
      </c>
      <c r="O36" s="22" t="s">
        <v>63</v>
      </c>
      <c r="P36" s="16" t="s">
        <v>63</v>
      </c>
      <c r="Q36" s="16" t="s">
        <v>63</v>
      </c>
      <c r="R36" s="16" t="s">
        <v>63</v>
      </c>
      <c r="S36" s="22" t="s">
        <v>63</v>
      </c>
      <c r="T36" s="28" t="s">
        <v>63</v>
      </c>
      <c r="U36" s="28" t="s">
        <v>133</v>
      </c>
    </row>
    <row r="37" ht="15" customHeight="1" spans="1:21">
      <c r="A37" s="14" t="s">
        <v>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29" t="s">
        <v>1</v>
      </c>
    </row>
    <row r="38" ht="17" customHeight="1" spans="1:21">
      <c r="A38" s="6" t="s">
        <v>134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6" t="s">
        <v>1</v>
      </c>
    </row>
    <row r="39" ht="30" customHeight="1" spans="1:21">
      <c r="A39" s="7" t="s">
        <v>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6" t="s">
        <v>1</v>
      </c>
    </row>
    <row r="40" ht="32" customHeight="1" spans="1:21">
      <c r="A40" s="8" t="s">
        <v>39</v>
      </c>
      <c r="B40" s="15" t="s">
        <v>135</v>
      </c>
      <c r="C40" s="15" t="s">
        <v>136</v>
      </c>
      <c r="D40" s="15" t="s">
        <v>137</v>
      </c>
      <c r="E40" s="15" t="s">
        <v>138</v>
      </c>
      <c r="F40" s="15"/>
      <c r="G40" s="15"/>
      <c r="H40" s="15" t="s">
        <v>139</v>
      </c>
      <c r="I40" s="15" t="s">
        <v>140</v>
      </c>
      <c r="J40" s="15" t="s">
        <v>141</v>
      </c>
      <c r="K40" s="15" t="s">
        <v>142</v>
      </c>
      <c r="L40" s="15" t="s">
        <v>143</v>
      </c>
      <c r="M40" s="15" t="s">
        <v>144</v>
      </c>
      <c r="N40" s="15" t="s">
        <v>50</v>
      </c>
      <c r="O40" s="23" t="s">
        <v>145</v>
      </c>
      <c r="P40" s="23"/>
      <c r="Q40" s="23"/>
      <c r="R40" s="23"/>
      <c r="S40" s="23"/>
      <c r="T40" s="23"/>
      <c r="U40" s="10" t="s">
        <v>1</v>
      </c>
    </row>
    <row r="41" ht="155" customHeight="1" spans="1:21">
      <c r="A41" s="8"/>
      <c r="B41" s="15"/>
      <c r="C41" s="15"/>
      <c r="D41" s="15"/>
      <c r="E41" s="16" t="s">
        <v>146</v>
      </c>
      <c r="F41" s="16" t="s">
        <v>147</v>
      </c>
      <c r="G41" s="16"/>
      <c r="H41" s="15"/>
      <c r="I41" s="15"/>
      <c r="J41" s="15"/>
      <c r="K41" s="15"/>
      <c r="L41" s="15"/>
      <c r="M41" s="15"/>
      <c r="N41" s="15"/>
      <c r="O41" s="16" t="s">
        <v>148</v>
      </c>
      <c r="P41" s="16" t="s">
        <v>149</v>
      </c>
      <c r="Q41" s="16" t="s">
        <v>150</v>
      </c>
      <c r="R41" s="16" t="s">
        <v>151</v>
      </c>
      <c r="S41" s="16" t="s">
        <v>152</v>
      </c>
      <c r="T41" s="28" t="s">
        <v>153</v>
      </c>
      <c r="U41" s="10" t="s">
        <v>1</v>
      </c>
    </row>
    <row r="42" ht="99" customHeight="1" spans="1:21">
      <c r="A42" s="10">
        <v>1</v>
      </c>
      <c r="B42" s="16" t="s">
        <v>62</v>
      </c>
      <c r="C42" s="16" t="s">
        <v>61</v>
      </c>
      <c r="D42" s="16" t="s">
        <v>154</v>
      </c>
      <c r="E42" s="16" t="s">
        <v>155</v>
      </c>
      <c r="F42" s="16" t="s">
        <v>156</v>
      </c>
      <c r="G42" s="16"/>
      <c r="H42" s="16" t="s">
        <v>157</v>
      </c>
      <c r="I42" s="16" t="s">
        <v>158</v>
      </c>
      <c r="J42" s="16" t="s">
        <v>159</v>
      </c>
      <c r="K42" s="16" t="s">
        <v>160</v>
      </c>
      <c r="L42" s="16" t="s">
        <v>161</v>
      </c>
      <c r="M42" s="22">
        <v>4000</v>
      </c>
      <c r="N42" s="16" t="s">
        <v>66</v>
      </c>
      <c r="O42" s="16" t="s">
        <v>128</v>
      </c>
      <c r="P42" s="22">
        <v>292000</v>
      </c>
      <c r="Q42" s="16" t="s">
        <v>63</v>
      </c>
      <c r="R42" s="22" t="s">
        <v>63</v>
      </c>
      <c r="S42" s="16" t="s">
        <v>63</v>
      </c>
      <c r="T42" s="30">
        <v>62.5</v>
      </c>
      <c r="U42" s="10" t="s">
        <v>162</v>
      </c>
    </row>
    <row r="43" ht="71" customHeight="1" spans="1:21">
      <c r="A43" s="10">
        <v>2</v>
      </c>
      <c r="B43" s="16" t="s">
        <v>81</v>
      </c>
      <c r="C43" s="16" t="s">
        <v>80</v>
      </c>
      <c r="D43" s="16" t="s">
        <v>163</v>
      </c>
      <c r="E43" s="16" t="s">
        <v>164</v>
      </c>
      <c r="F43" s="16" t="s">
        <v>165</v>
      </c>
      <c r="G43" s="16"/>
      <c r="H43" s="16" t="s">
        <v>166</v>
      </c>
      <c r="I43" s="16" t="s">
        <v>167</v>
      </c>
      <c r="J43" s="16" t="s">
        <v>168</v>
      </c>
      <c r="K43" s="16" t="s">
        <v>160</v>
      </c>
      <c r="L43" s="16" t="s">
        <v>161</v>
      </c>
      <c r="M43" s="22">
        <v>10</v>
      </c>
      <c r="N43" s="16" t="s">
        <v>66</v>
      </c>
      <c r="O43" s="16" t="s">
        <v>63</v>
      </c>
      <c r="P43" s="22" t="s">
        <v>63</v>
      </c>
      <c r="Q43" s="16" t="s">
        <v>63</v>
      </c>
      <c r="R43" s="22" t="s">
        <v>63</v>
      </c>
      <c r="S43" s="16" t="s">
        <v>63</v>
      </c>
      <c r="T43" s="30">
        <v>400</v>
      </c>
      <c r="U43" s="10" t="s">
        <v>169</v>
      </c>
    </row>
    <row r="44" ht="183" customHeight="1" spans="1:21">
      <c r="A44" s="10">
        <v>3</v>
      </c>
      <c r="B44" s="16" t="s">
        <v>71</v>
      </c>
      <c r="C44" s="16" t="s">
        <v>70</v>
      </c>
      <c r="D44" s="16" t="s">
        <v>170</v>
      </c>
      <c r="E44" s="16" t="s">
        <v>171</v>
      </c>
      <c r="F44" s="16" t="s">
        <v>172</v>
      </c>
      <c r="G44" s="16"/>
      <c r="H44" s="16" t="s">
        <v>173</v>
      </c>
      <c r="I44" s="16" t="s">
        <v>174</v>
      </c>
      <c r="J44" s="16" t="s">
        <v>175</v>
      </c>
      <c r="K44" s="16" t="s">
        <v>176</v>
      </c>
      <c r="L44" s="16" t="s">
        <v>177</v>
      </c>
      <c r="M44" s="22">
        <v>3000</v>
      </c>
      <c r="N44" s="16" t="s">
        <v>66</v>
      </c>
      <c r="O44" s="16" t="s">
        <v>63</v>
      </c>
      <c r="P44" s="22" t="s">
        <v>63</v>
      </c>
      <c r="Q44" s="16" t="s">
        <v>63</v>
      </c>
      <c r="R44" s="22" t="s">
        <v>63</v>
      </c>
      <c r="S44" s="16" t="s">
        <v>63</v>
      </c>
      <c r="T44" s="30">
        <v>2000</v>
      </c>
      <c r="U44" s="10" t="s">
        <v>178</v>
      </c>
    </row>
    <row r="45" ht="57" customHeight="1" spans="1:21">
      <c r="A45" s="10">
        <v>4</v>
      </c>
      <c r="B45" s="16" t="s">
        <v>105</v>
      </c>
      <c r="C45" s="16" t="s">
        <v>104</v>
      </c>
      <c r="D45" s="16" t="s">
        <v>179</v>
      </c>
      <c r="E45" s="16" t="s">
        <v>180</v>
      </c>
      <c r="F45" s="16" t="s">
        <v>181</v>
      </c>
      <c r="G45" s="16"/>
      <c r="H45" s="16" t="s">
        <v>166</v>
      </c>
      <c r="I45" s="16" t="s">
        <v>182</v>
      </c>
      <c r="J45" s="16" t="s">
        <v>183</v>
      </c>
      <c r="K45" s="16" t="s">
        <v>160</v>
      </c>
      <c r="L45" s="16" t="s">
        <v>161</v>
      </c>
      <c r="M45" s="22">
        <v>80</v>
      </c>
      <c r="N45" s="16" t="s">
        <v>66</v>
      </c>
      <c r="O45" s="16" t="s">
        <v>63</v>
      </c>
      <c r="P45" s="22" t="s">
        <v>63</v>
      </c>
      <c r="Q45" s="16" t="s">
        <v>63</v>
      </c>
      <c r="R45" s="22" t="s">
        <v>63</v>
      </c>
      <c r="S45" s="16" t="s">
        <v>63</v>
      </c>
      <c r="T45" s="30">
        <v>400</v>
      </c>
      <c r="U45" s="10" t="s">
        <v>184</v>
      </c>
    </row>
    <row r="46" ht="57" customHeight="1" spans="1:21">
      <c r="A46" s="10">
        <v>5</v>
      </c>
      <c r="B46" s="16" t="s">
        <v>93</v>
      </c>
      <c r="C46" s="16" t="s">
        <v>92</v>
      </c>
      <c r="D46" s="16" t="s">
        <v>179</v>
      </c>
      <c r="E46" s="16" t="s">
        <v>180</v>
      </c>
      <c r="F46" s="16" t="s">
        <v>181</v>
      </c>
      <c r="G46" s="16"/>
      <c r="H46" s="16" t="s">
        <v>166</v>
      </c>
      <c r="I46" s="16" t="s">
        <v>182</v>
      </c>
      <c r="J46" s="16" t="s">
        <v>183</v>
      </c>
      <c r="K46" s="16" t="s">
        <v>160</v>
      </c>
      <c r="L46" s="16" t="s">
        <v>161</v>
      </c>
      <c r="M46" s="22">
        <v>80</v>
      </c>
      <c r="N46" s="16" t="s">
        <v>66</v>
      </c>
      <c r="O46" s="16" t="s">
        <v>63</v>
      </c>
      <c r="P46" s="22" t="s">
        <v>63</v>
      </c>
      <c r="Q46" s="16" t="s">
        <v>63</v>
      </c>
      <c r="R46" s="22" t="s">
        <v>63</v>
      </c>
      <c r="S46" s="16" t="s">
        <v>63</v>
      </c>
      <c r="T46" s="30">
        <v>400</v>
      </c>
      <c r="U46" s="10" t="s">
        <v>185</v>
      </c>
    </row>
    <row r="47" ht="57" customHeight="1" spans="1:21">
      <c r="A47" s="10">
        <v>6</v>
      </c>
      <c r="B47" s="16" t="s">
        <v>99</v>
      </c>
      <c r="C47" s="16" t="s">
        <v>98</v>
      </c>
      <c r="D47" s="16" t="s">
        <v>179</v>
      </c>
      <c r="E47" s="16" t="s">
        <v>180</v>
      </c>
      <c r="F47" s="16" t="s">
        <v>181</v>
      </c>
      <c r="G47" s="16"/>
      <c r="H47" s="16" t="s">
        <v>166</v>
      </c>
      <c r="I47" s="16" t="s">
        <v>182</v>
      </c>
      <c r="J47" s="16" t="s">
        <v>183</v>
      </c>
      <c r="K47" s="16" t="s">
        <v>160</v>
      </c>
      <c r="L47" s="16" t="s">
        <v>161</v>
      </c>
      <c r="M47" s="22">
        <v>80</v>
      </c>
      <c r="N47" s="16" t="s">
        <v>66</v>
      </c>
      <c r="O47" s="16" t="s">
        <v>63</v>
      </c>
      <c r="P47" s="22" t="s">
        <v>63</v>
      </c>
      <c r="Q47" s="16" t="s">
        <v>63</v>
      </c>
      <c r="R47" s="22" t="s">
        <v>63</v>
      </c>
      <c r="S47" s="16" t="s">
        <v>63</v>
      </c>
      <c r="T47" s="30">
        <v>400</v>
      </c>
      <c r="U47" s="10" t="s">
        <v>186</v>
      </c>
    </row>
    <row r="48" ht="57" customHeight="1" spans="1:21">
      <c r="A48" s="10">
        <v>7</v>
      </c>
      <c r="B48" s="16" t="s">
        <v>102</v>
      </c>
      <c r="C48" s="16" t="s">
        <v>101</v>
      </c>
      <c r="D48" s="16" t="s">
        <v>179</v>
      </c>
      <c r="E48" s="16" t="s">
        <v>180</v>
      </c>
      <c r="F48" s="16" t="s">
        <v>181</v>
      </c>
      <c r="G48" s="16"/>
      <c r="H48" s="16" t="s">
        <v>166</v>
      </c>
      <c r="I48" s="16" t="s">
        <v>182</v>
      </c>
      <c r="J48" s="16" t="s">
        <v>183</v>
      </c>
      <c r="K48" s="16" t="s">
        <v>160</v>
      </c>
      <c r="L48" s="16" t="s">
        <v>161</v>
      </c>
      <c r="M48" s="22">
        <v>80</v>
      </c>
      <c r="N48" s="16" t="s">
        <v>66</v>
      </c>
      <c r="O48" s="16" t="s">
        <v>63</v>
      </c>
      <c r="P48" s="22" t="s">
        <v>63</v>
      </c>
      <c r="Q48" s="16" t="s">
        <v>63</v>
      </c>
      <c r="R48" s="22" t="s">
        <v>63</v>
      </c>
      <c r="S48" s="16" t="s">
        <v>63</v>
      </c>
      <c r="T48" s="30">
        <v>400</v>
      </c>
      <c r="U48" s="10" t="s">
        <v>187</v>
      </c>
    </row>
    <row r="49" ht="85" customHeight="1" spans="1:21">
      <c r="A49" s="10">
        <v>8</v>
      </c>
      <c r="B49" s="16" t="s">
        <v>75</v>
      </c>
      <c r="C49" s="16" t="s">
        <v>74</v>
      </c>
      <c r="D49" s="16" t="s">
        <v>188</v>
      </c>
      <c r="E49" s="16" t="s">
        <v>189</v>
      </c>
      <c r="F49" s="16" t="s">
        <v>190</v>
      </c>
      <c r="G49" s="16"/>
      <c r="H49" s="16" t="s">
        <v>191</v>
      </c>
      <c r="I49" s="16" t="s">
        <v>192</v>
      </c>
      <c r="J49" s="16" t="s">
        <v>193</v>
      </c>
      <c r="K49" s="16" t="s">
        <v>160</v>
      </c>
      <c r="L49" s="16" t="s">
        <v>194</v>
      </c>
      <c r="M49" s="22">
        <v>100</v>
      </c>
      <c r="N49" s="16" t="s">
        <v>66</v>
      </c>
      <c r="O49" s="16" t="s">
        <v>63</v>
      </c>
      <c r="P49" s="22" t="s">
        <v>63</v>
      </c>
      <c r="Q49" s="16" t="s">
        <v>63</v>
      </c>
      <c r="R49" s="22" t="s">
        <v>63</v>
      </c>
      <c r="S49" s="16" t="s">
        <v>63</v>
      </c>
      <c r="T49" s="30">
        <v>400</v>
      </c>
      <c r="U49" s="10" t="s">
        <v>195</v>
      </c>
    </row>
    <row r="50" ht="57" customHeight="1" spans="1:21">
      <c r="A50" s="10">
        <v>9</v>
      </c>
      <c r="B50" s="16" t="s">
        <v>81</v>
      </c>
      <c r="C50" s="16" t="s">
        <v>80</v>
      </c>
      <c r="D50" s="16" t="s">
        <v>196</v>
      </c>
      <c r="E50" s="16" t="s">
        <v>197</v>
      </c>
      <c r="F50" s="16" t="s">
        <v>198</v>
      </c>
      <c r="G50" s="16"/>
      <c r="H50" s="16" t="s">
        <v>199</v>
      </c>
      <c r="I50" s="16" t="s">
        <v>200</v>
      </c>
      <c r="J50" s="16" t="s">
        <v>201</v>
      </c>
      <c r="K50" s="16" t="s">
        <v>176</v>
      </c>
      <c r="L50" s="16" t="s">
        <v>202</v>
      </c>
      <c r="M50" s="22">
        <v>1000</v>
      </c>
      <c r="N50" s="16" t="s">
        <v>66</v>
      </c>
      <c r="O50" s="16" t="s">
        <v>63</v>
      </c>
      <c r="P50" s="22" t="s">
        <v>63</v>
      </c>
      <c r="Q50" s="16" t="s">
        <v>63</v>
      </c>
      <c r="R50" s="22" t="s">
        <v>63</v>
      </c>
      <c r="S50" s="16" t="s">
        <v>63</v>
      </c>
      <c r="T50" s="30">
        <v>1000</v>
      </c>
      <c r="U50" s="10" t="s">
        <v>203</v>
      </c>
    </row>
    <row r="51" ht="99" customHeight="1" spans="1:21">
      <c r="A51" s="10">
        <v>10</v>
      </c>
      <c r="B51" s="16" t="s">
        <v>87</v>
      </c>
      <c r="C51" s="16" t="s">
        <v>86</v>
      </c>
      <c r="D51" s="16" t="s">
        <v>204</v>
      </c>
      <c r="E51" s="16" t="s">
        <v>205</v>
      </c>
      <c r="F51" s="16" t="s">
        <v>156</v>
      </c>
      <c r="G51" s="16"/>
      <c r="H51" s="16" t="s">
        <v>157</v>
      </c>
      <c r="I51" s="16" t="s">
        <v>158</v>
      </c>
      <c r="J51" s="16" t="s">
        <v>159</v>
      </c>
      <c r="K51" s="16" t="s">
        <v>176</v>
      </c>
      <c r="L51" s="16" t="s">
        <v>161</v>
      </c>
      <c r="M51" s="22">
        <v>23000</v>
      </c>
      <c r="N51" s="16" t="s">
        <v>66</v>
      </c>
      <c r="O51" s="16" t="s">
        <v>63</v>
      </c>
      <c r="P51" s="22" t="s">
        <v>63</v>
      </c>
      <c r="Q51" s="16" t="s">
        <v>63</v>
      </c>
      <c r="R51" s="22" t="s">
        <v>63</v>
      </c>
      <c r="S51" s="16" t="s">
        <v>63</v>
      </c>
      <c r="T51" s="30">
        <v>2000</v>
      </c>
      <c r="U51" s="10" t="s">
        <v>206</v>
      </c>
    </row>
    <row r="52" ht="85" customHeight="1" spans="1:21">
      <c r="A52" s="10">
        <v>11</v>
      </c>
      <c r="B52" s="16" t="s">
        <v>71</v>
      </c>
      <c r="C52" s="16" t="s">
        <v>70</v>
      </c>
      <c r="D52" s="16" t="s">
        <v>207</v>
      </c>
      <c r="E52" s="16" t="s">
        <v>208</v>
      </c>
      <c r="F52" s="16" t="s">
        <v>209</v>
      </c>
      <c r="G52" s="16"/>
      <c r="H52" s="16" t="s">
        <v>166</v>
      </c>
      <c r="I52" s="16" t="s">
        <v>210</v>
      </c>
      <c r="J52" s="16" t="s">
        <v>211</v>
      </c>
      <c r="K52" s="16" t="s">
        <v>160</v>
      </c>
      <c r="L52" s="16" t="s">
        <v>161</v>
      </c>
      <c r="M52" s="22">
        <v>100</v>
      </c>
      <c r="N52" s="16" t="s">
        <v>66</v>
      </c>
      <c r="O52" s="16" t="s">
        <v>63</v>
      </c>
      <c r="P52" s="22" t="s">
        <v>63</v>
      </c>
      <c r="Q52" s="16" t="s">
        <v>63</v>
      </c>
      <c r="R52" s="22" t="s">
        <v>63</v>
      </c>
      <c r="S52" s="16" t="s">
        <v>63</v>
      </c>
      <c r="T52" s="30">
        <v>400</v>
      </c>
      <c r="U52" s="10" t="s">
        <v>212</v>
      </c>
    </row>
    <row r="53" ht="57" customHeight="1" spans="1:21">
      <c r="A53" s="10">
        <v>12</v>
      </c>
      <c r="B53" s="16" t="s">
        <v>71</v>
      </c>
      <c r="C53" s="16" t="s">
        <v>70</v>
      </c>
      <c r="D53" s="16" t="s">
        <v>213</v>
      </c>
      <c r="E53" s="16" t="s">
        <v>214</v>
      </c>
      <c r="F53" s="16" t="s">
        <v>215</v>
      </c>
      <c r="G53" s="16"/>
      <c r="H53" s="16" t="s">
        <v>157</v>
      </c>
      <c r="I53" s="16" t="s">
        <v>216</v>
      </c>
      <c r="J53" s="16" t="s">
        <v>217</v>
      </c>
      <c r="K53" s="16" t="s">
        <v>176</v>
      </c>
      <c r="L53" s="16" t="s">
        <v>161</v>
      </c>
      <c r="M53" s="22">
        <v>12000</v>
      </c>
      <c r="N53" s="16" t="s">
        <v>66</v>
      </c>
      <c r="O53" s="16" t="s">
        <v>63</v>
      </c>
      <c r="P53" s="22" t="s">
        <v>63</v>
      </c>
      <c r="Q53" s="16" t="s">
        <v>63</v>
      </c>
      <c r="R53" s="22" t="s">
        <v>63</v>
      </c>
      <c r="S53" s="16" t="s">
        <v>63</v>
      </c>
      <c r="T53" s="30">
        <v>2000</v>
      </c>
      <c r="U53" s="10" t="s">
        <v>218</v>
      </c>
    </row>
    <row r="54" ht="127" customHeight="1" spans="1:21">
      <c r="A54" s="10">
        <v>13</v>
      </c>
      <c r="B54" s="16" t="s">
        <v>81</v>
      </c>
      <c r="C54" s="16" t="s">
        <v>80</v>
      </c>
      <c r="D54" s="16" t="s">
        <v>219</v>
      </c>
      <c r="E54" s="16" t="s">
        <v>220</v>
      </c>
      <c r="F54" s="16" t="s">
        <v>221</v>
      </c>
      <c r="G54" s="16"/>
      <c r="H54" s="16" t="s">
        <v>157</v>
      </c>
      <c r="I54" s="16" t="s">
        <v>222</v>
      </c>
      <c r="J54" s="16" t="s">
        <v>223</v>
      </c>
      <c r="K54" s="16" t="s">
        <v>176</v>
      </c>
      <c r="L54" s="16" t="s">
        <v>161</v>
      </c>
      <c r="M54" s="22">
        <v>8000</v>
      </c>
      <c r="N54" s="16" t="s">
        <v>66</v>
      </c>
      <c r="O54" s="16" t="s">
        <v>63</v>
      </c>
      <c r="P54" s="22" t="s">
        <v>63</v>
      </c>
      <c r="Q54" s="16" t="s">
        <v>63</v>
      </c>
      <c r="R54" s="22" t="s">
        <v>63</v>
      </c>
      <c r="S54" s="16" t="s">
        <v>63</v>
      </c>
      <c r="T54" s="30">
        <v>1000</v>
      </c>
      <c r="U54" s="10" t="s">
        <v>224</v>
      </c>
    </row>
    <row r="55" ht="99" customHeight="1" spans="1:21">
      <c r="A55" s="10">
        <v>14</v>
      </c>
      <c r="B55" s="16" t="s">
        <v>81</v>
      </c>
      <c r="C55" s="16" t="s">
        <v>80</v>
      </c>
      <c r="D55" s="16" t="s">
        <v>225</v>
      </c>
      <c r="E55" s="16" t="s">
        <v>226</v>
      </c>
      <c r="F55" s="16" t="s">
        <v>190</v>
      </c>
      <c r="G55" s="16"/>
      <c r="H55" s="16" t="s">
        <v>191</v>
      </c>
      <c r="I55" s="16" t="s">
        <v>192</v>
      </c>
      <c r="J55" s="16" t="s">
        <v>227</v>
      </c>
      <c r="K55" s="16" t="s">
        <v>176</v>
      </c>
      <c r="L55" s="16" t="s">
        <v>194</v>
      </c>
      <c r="M55" s="22">
        <v>100</v>
      </c>
      <c r="N55" s="16" t="s">
        <v>66</v>
      </c>
      <c r="O55" s="16" t="s">
        <v>63</v>
      </c>
      <c r="P55" s="22" t="s">
        <v>63</v>
      </c>
      <c r="Q55" s="16" t="s">
        <v>63</v>
      </c>
      <c r="R55" s="22" t="s">
        <v>63</v>
      </c>
      <c r="S55" s="16" t="s">
        <v>63</v>
      </c>
      <c r="T55" s="30">
        <v>400</v>
      </c>
      <c r="U55" s="10" t="s">
        <v>228</v>
      </c>
    </row>
    <row r="56" ht="43" customHeight="1" spans="1:21">
      <c r="A56" s="10">
        <v>15</v>
      </c>
      <c r="B56" s="16" t="s">
        <v>81</v>
      </c>
      <c r="C56" s="16" t="s">
        <v>80</v>
      </c>
      <c r="D56" s="16" t="s">
        <v>80</v>
      </c>
      <c r="E56" s="16" t="s">
        <v>229</v>
      </c>
      <c r="F56" s="16" t="s">
        <v>230</v>
      </c>
      <c r="G56" s="16"/>
      <c r="H56" s="16" t="s">
        <v>166</v>
      </c>
      <c r="I56" s="16" t="s">
        <v>231</v>
      </c>
      <c r="J56" s="16" t="s">
        <v>232</v>
      </c>
      <c r="K56" s="16" t="s">
        <v>160</v>
      </c>
      <c r="L56" s="16" t="s">
        <v>161</v>
      </c>
      <c r="M56" s="22">
        <v>120</v>
      </c>
      <c r="N56" s="16" t="s">
        <v>66</v>
      </c>
      <c r="O56" s="16" t="s">
        <v>63</v>
      </c>
      <c r="P56" s="22" t="s">
        <v>63</v>
      </c>
      <c r="Q56" s="16" t="s">
        <v>63</v>
      </c>
      <c r="R56" s="22" t="s">
        <v>63</v>
      </c>
      <c r="S56" s="16" t="s">
        <v>63</v>
      </c>
      <c r="T56" s="30">
        <v>400</v>
      </c>
      <c r="U56" s="10" t="s">
        <v>233</v>
      </c>
    </row>
    <row r="57" ht="71" customHeight="1" spans="1:21">
      <c r="A57" s="10">
        <v>16</v>
      </c>
      <c r="B57" s="16" t="s">
        <v>81</v>
      </c>
      <c r="C57" s="16" t="s">
        <v>80</v>
      </c>
      <c r="D57" s="16" t="s">
        <v>234</v>
      </c>
      <c r="E57" s="16" t="s">
        <v>235</v>
      </c>
      <c r="F57" s="16" t="s">
        <v>236</v>
      </c>
      <c r="G57" s="16"/>
      <c r="H57" s="16" t="s">
        <v>237</v>
      </c>
      <c r="I57" s="16" t="s">
        <v>238</v>
      </c>
      <c r="J57" s="16" t="s">
        <v>239</v>
      </c>
      <c r="K57" s="16" t="s">
        <v>160</v>
      </c>
      <c r="L57" s="16" t="s">
        <v>161</v>
      </c>
      <c r="M57" s="22">
        <v>100</v>
      </c>
      <c r="N57" s="16" t="s">
        <v>66</v>
      </c>
      <c r="O57" s="16" t="s">
        <v>63</v>
      </c>
      <c r="P57" s="22" t="s">
        <v>63</v>
      </c>
      <c r="Q57" s="16" t="s">
        <v>63</v>
      </c>
      <c r="R57" s="22" t="s">
        <v>63</v>
      </c>
      <c r="S57" s="16" t="s">
        <v>63</v>
      </c>
      <c r="T57" s="30">
        <v>400</v>
      </c>
      <c r="U57" s="10" t="s">
        <v>240</v>
      </c>
    </row>
    <row r="58" ht="71" customHeight="1" spans="1:21">
      <c r="A58" s="10">
        <v>17</v>
      </c>
      <c r="B58" s="16" t="s">
        <v>75</v>
      </c>
      <c r="C58" s="16" t="s">
        <v>74</v>
      </c>
      <c r="D58" s="16" t="s">
        <v>241</v>
      </c>
      <c r="E58" s="16" t="s">
        <v>242</v>
      </c>
      <c r="F58" s="16" t="s">
        <v>243</v>
      </c>
      <c r="G58" s="16"/>
      <c r="H58" s="16" t="s">
        <v>244</v>
      </c>
      <c r="I58" s="16" t="s">
        <v>245</v>
      </c>
      <c r="J58" s="16" t="s">
        <v>246</v>
      </c>
      <c r="K58" s="16" t="s">
        <v>160</v>
      </c>
      <c r="L58" s="16" t="s">
        <v>247</v>
      </c>
      <c r="M58" s="22">
        <v>50</v>
      </c>
      <c r="N58" s="16" t="s">
        <v>66</v>
      </c>
      <c r="O58" s="16" t="s">
        <v>63</v>
      </c>
      <c r="P58" s="22" t="s">
        <v>63</v>
      </c>
      <c r="Q58" s="16" t="s">
        <v>63</v>
      </c>
      <c r="R58" s="22" t="s">
        <v>63</v>
      </c>
      <c r="S58" s="16" t="s">
        <v>63</v>
      </c>
      <c r="T58" s="30">
        <v>400</v>
      </c>
      <c r="U58" s="10" t="s">
        <v>248</v>
      </c>
    </row>
    <row r="59" ht="43" customHeight="1" spans="1:21">
      <c r="A59" s="10">
        <v>18</v>
      </c>
      <c r="B59" s="16" t="s">
        <v>81</v>
      </c>
      <c r="C59" s="16" t="s">
        <v>80</v>
      </c>
      <c r="D59" s="16" t="s">
        <v>249</v>
      </c>
      <c r="E59" s="16" t="s">
        <v>250</v>
      </c>
      <c r="F59" s="16" t="s">
        <v>230</v>
      </c>
      <c r="G59" s="16"/>
      <c r="H59" s="16" t="s">
        <v>166</v>
      </c>
      <c r="I59" s="16" t="s">
        <v>231</v>
      </c>
      <c r="J59" s="16" t="s">
        <v>232</v>
      </c>
      <c r="K59" s="16" t="s">
        <v>251</v>
      </c>
      <c r="L59" s="16" t="s">
        <v>161</v>
      </c>
      <c r="M59" s="22">
        <v>150</v>
      </c>
      <c r="N59" s="16" t="s">
        <v>66</v>
      </c>
      <c r="O59" s="16" t="s">
        <v>63</v>
      </c>
      <c r="P59" s="22" t="s">
        <v>63</v>
      </c>
      <c r="Q59" s="16" t="s">
        <v>63</v>
      </c>
      <c r="R59" s="22" t="s">
        <v>63</v>
      </c>
      <c r="S59" s="16" t="s">
        <v>63</v>
      </c>
      <c r="T59" s="30">
        <v>400</v>
      </c>
      <c r="U59" s="10" t="s">
        <v>252</v>
      </c>
    </row>
    <row r="60" ht="99" customHeight="1" spans="1:21">
      <c r="A60" s="10">
        <v>19</v>
      </c>
      <c r="B60" s="16" t="s">
        <v>62</v>
      </c>
      <c r="C60" s="16" t="s">
        <v>61</v>
      </c>
      <c r="D60" s="16" t="s">
        <v>204</v>
      </c>
      <c r="E60" s="16" t="s">
        <v>253</v>
      </c>
      <c r="F60" s="16" t="s">
        <v>156</v>
      </c>
      <c r="G60" s="16"/>
      <c r="H60" s="16" t="s">
        <v>157</v>
      </c>
      <c r="I60" s="16" t="s">
        <v>158</v>
      </c>
      <c r="J60" s="16" t="s">
        <v>159</v>
      </c>
      <c r="K60" s="16" t="s">
        <v>176</v>
      </c>
      <c r="L60" s="16" t="s">
        <v>161</v>
      </c>
      <c r="M60" s="22">
        <v>10000</v>
      </c>
      <c r="N60" s="16" t="s">
        <v>66</v>
      </c>
      <c r="O60" s="16" t="s">
        <v>63</v>
      </c>
      <c r="P60" s="22" t="s">
        <v>63</v>
      </c>
      <c r="Q60" s="16" t="s">
        <v>63</v>
      </c>
      <c r="R60" s="22" t="s">
        <v>63</v>
      </c>
      <c r="S60" s="16" t="s">
        <v>63</v>
      </c>
      <c r="T60" s="30">
        <v>2000</v>
      </c>
      <c r="U60" s="10" t="s">
        <v>254</v>
      </c>
    </row>
    <row r="61" ht="85" customHeight="1" spans="1:21">
      <c r="A61" s="10">
        <v>20</v>
      </c>
      <c r="B61" s="16" t="s">
        <v>81</v>
      </c>
      <c r="C61" s="16" t="s">
        <v>80</v>
      </c>
      <c r="D61" s="16" t="s">
        <v>249</v>
      </c>
      <c r="E61" s="16" t="s">
        <v>255</v>
      </c>
      <c r="F61" s="16" t="s">
        <v>256</v>
      </c>
      <c r="G61" s="16"/>
      <c r="H61" s="16" t="s">
        <v>257</v>
      </c>
      <c r="I61" s="16" t="s">
        <v>258</v>
      </c>
      <c r="J61" s="16" t="s">
        <v>259</v>
      </c>
      <c r="K61" s="16" t="s">
        <v>160</v>
      </c>
      <c r="L61" s="16" t="s">
        <v>260</v>
      </c>
      <c r="M61" s="22">
        <v>100</v>
      </c>
      <c r="N61" s="16" t="s">
        <v>66</v>
      </c>
      <c r="O61" s="16" t="s">
        <v>63</v>
      </c>
      <c r="P61" s="22" t="s">
        <v>63</v>
      </c>
      <c r="Q61" s="16" t="s">
        <v>63</v>
      </c>
      <c r="R61" s="22" t="s">
        <v>63</v>
      </c>
      <c r="S61" s="16" t="s">
        <v>63</v>
      </c>
      <c r="T61" s="30">
        <v>400</v>
      </c>
      <c r="U61" s="10" t="s">
        <v>261</v>
      </c>
    </row>
    <row r="62" ht="15" customHeight="1" spans="1:21">
      <c r="A62" s="14" t="s">
        <v>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25" t="s">
        <v>1</v>
      </c>
    </row>
    <row r="63" ht="17" customHeight="1" spans="1:21">
      <c r="A63" s="6" t="s">
        <v>262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6" t="s">
        <v>1</v>
      </c>
    </row>
    <row r="64" ht="30" customHeight="1" spans="1:21">
      <c r="A64" s="7" t="s">
        <v>263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6" t="s">
        <v>1</v>
      </c>
    </row>
    <row r="65" ht="30" customHeight="1" spans="1:21">
      <c r="A65" s="8" t="s">
        <v>264</v>
      </c>
      <c r="B65" s="15" t="s">
        <v>152</v>
      </c>
      <c r="C65" s="15"/>
      <c r="D65" s="15" t="s">
        <v>265</v>
      </c>
      <c r="E65" s="15" t="s">
        <v>266</v>
      </c>
      <c r="F65" s="15"/>
      <c r="G65" s="15"/>
      <c r="H65" s="15"/>
      <c r="I65" s="15" t="s">
        <v>267</v>
      </c>
      <c r="J65" s="15"/>
      <c r="K65" s="15" t="s">
        <v>268</v>
      </c>
      <c r="L65" s="15"/>
      <c r="M65" s="15" t="s">
        <v>269</v>
      </c>
      <c r="N65" s="15"/>
      <c r="O65" s="15" t="s">
        <v>270</v>
      </c>
      <c r="P65" s="15" t="s">
        <v>271</v>
      </c>
      <c r="Q65" s="15" t="s">
        <v>272</v>
      </c>
      <c r="R65" s="15" t="s">
        <v>273</v>
      </c>
      <c r="S65" s="15"/>
      <c r="T65" s="23" t="s">
        <v>274</v>
      </c>
      <c r="U65" s="10" t="s">
        <v>1</v>
      </c>
    </row>
    <row r="66" ht="62" customHeight="1" spans="1:21">
      <c r="A66" s="8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23"/>
      <c r="U66" s="10" t="s">
        <v>1</v>
      </c>
    </row>
    <row r="67" ht="43" customHeight="1" spans="1:21">
      <c r="A67" s="10">
        <v>1</v>
      </c>
      <c r="B67" s="16" t="s">
        <v>114</v>
      </c>
      <c r="C67" s="16"/>
      <c r="D67" s="16" t="s">
        <v>275</v>
      </c>
      <c r="E67" s="16" t="s">
        <v>171</v>
      </c>
      <c r="F67" s="16"/>
      <c r="G67" s="16"/>
      <c r="H67" s="16"/>
      <c r="I67" s="16" t="s">
        <v>173</v>
      </c>
      <c r="J67" s="16"/>
      <c r="K67" s="16" t="s">
        <v>174</v>
      </c>
      <c r="L67" s="16"/>
      <c r="M67" s="16" t="s">
        <v>175</v>
      </c>
      <c r="N67" s="16"/>
      <c r="O67" s="16" t="s">
        <v>176</v>
      </c>
      <c r="P67" s="16" t="s">
        <v>177</v>
      </c>
      <c r="Q67" s="16" t="s">
        <v>276</v>
      </c>
      <c r="R67" s="16">
        <v>0</v>
      </c>
      <c r="S67" s="16"/>
      <c r="T67" s="28" t="s">
        <v>66</v>
      </c>
      <c r="U67" s="10" t="s">
        <v>277</v>
      </c>
    </row>
    <row r="68" ht="29" customHeight="1" spans="1:21">
      <c r="A68" s="10">
        <v>2</v>
      </c>
      <c r="B68" s="16" t="s">
        <v>124</v>
      </c>
      <c r="C68" s="16"/>
      <c r="D68" s="16" t="s">
        <v>278</v>
      </c>
      <c r="E68" s="16" t="s">
        <v>189</v>
      </c>
      <c r="F68" s="16"/>
      <c r="G68" s="16"/>
      <c r="H68" s="16"/>
      <c r="I68" s="16" t="s">
        <v>191</v>
      </c>
      <c r="J68" s="16"/>
      <c r="K68" s="16" t="s">
        <v>192</v>
      </c>
      <c r="L68" s="16"/>
      <c r="M68" s="16" t="s">
        <v>193</v>
      </c>
      <c r="N68" s="16"/>
      <c r="O68" s="16" t="s">
        <v>160</v>
      </c>
      <c r="P68" s="16" t="s">
        <v>194</v>
      </c>
      <c r="Q68" s="16" t="s">
        <v>279</v>
      </c>
      <c r="R68" s="16">
        <v>0</v>
      </c>
      <c r="S68" s="16"/>
      <c r="T68" s="28" t="s">
        <v>66</v>
      </c>
      <c r="U68" s="10" t="s">
        <v>280</v>
      </c>
    </row>
    <row r="69" ht="57" customHeight="1" spans="1:21">
      <c r="A69" s="10">
        <v>3</v>
      </c>
      <c r="B69" s="16" t="s">
        <v>124</v>
      </c>
      <c r="C69" s="16"/>
      <c r="D69" s="16" t="s">
        <v>278</v>
      </c>
      <c r="E69" s="16" t="s">
        <v>226</v>
      </c>
      <c r="F69" s="16"/>
      <c r="G69" s="16"/>
      <c r="H69" s="16"/>
      <c r="I69" s="16" t="s">
        <v>191</v>
      </c>
      <c r="J69" s="16"/>
      <c r="K69" s="16" t="s">
        <v>192</v>
      </c>
      <c r="L69" s="16"/>
      <c r="M69" s="16" t="s">
        <v>227</v>
      </c>
      <c r="N69" s="16"/>
      <c r="O69" s="16" t="s">
        <v>176</v>
      </c>
      <c r="P69" s="16" t="s">
        <v>194</v>
      </c>
      <c r="Q69" s="16" t="s">
        <v>279</v>
      </c>
      <c r="R69" s="16">
        <v>0</v>
      </c>
      <c r="S69" s="16"/>
      <c r="T69" s="28" t="s">
        <v>66</v>
      </c>
      <c r="U69" s="10" t="s">
        <v>281</v>
      </c>
    </row>
    <row r="70" ht="43" customHeight="1" spans="1:21">
      <c r="A70" s="10">
        <v>4</v>
      </c>
      <c r="B70" s="16" t="s">
        <v>114</v>
      </c>
      <c r="C70" s="16"/>
      <c r="D70" s="16" t="s">
        <v>275</v>
      </c>
      <c r="E70" s="16" t="s">
        <v>205</v>
      </c>
      <c r="F70" s="16"/>
      <c r="G70" s="16"/>
      <c r="H70" s="16"/>
      <c r="I70" s="16" t="s">
        <v>157</v>
      </c>
      <c r="J70" s="16"/>
      <c r="K70" s="16" t="s">
        <v>158</v>
      </c>
      <c r="L70" s="16"/>
      <c r="M70" s="16" t="s">
        <v>159</v>
      </c>
      <c r="N70" s="16"/>
      <c r="O70" s="16" t="s">
        <v>176</v>
      </c>
      <c r="P70" s="16" t="s">
        <v>161</v>
      </c>
      <c r="Q70" s="16" t="s">
        <v>276</v>
      </c>
      <c r="R70" s="16">
        <v>0</v>
      </c>
      <c r="S70" s="16"/>
      <c r="T70" s="28" t="s">
        <v>66</v>
      </c>
      <c r="U70" s="10" t="s">
        <v>282</v>
      </c>
    </row>
    <row r="71" ht="43" customHeight="1" spans="1:21">
      <c r="A71" s="10">
        <v>5</v>
      </c>
      <c r="B71" s="16" t="s">
        <v>114</v>
      </c>
      <c r="C71" s="16"/>
      <c r="D71" s="16" t="s">
        <v>275</v>
      </c>
      <c r="E71" s="16" t="s">
        <v>253</v>
      </c>
      <c r="F71" s="16"/>
      <c r="G71" s="16"/>
      <c r="H71" s="16"/>
      <c r="I71" s="16" t="s">
        <v>157</v>
      </c>
      <c r="J71" s="16"/>
      <c r="K71" s="16" t="s">
        <v>158</v>
      </c>
      <c r="L71" s="16"/>
      <c r="M71" s="16" t="s">
        <v>159</v>
      </c>
      <c r="N71" s="16"/>
      <c r="O71" s="16" t="s">
        <v>176</v>
      </c>
      <c r="P71" s="16" t="s">
        <v>161</v>
      </c>
      <c r="Q71" s="16" t="s">
        <v>276</v>
      </c>
      <c r="R71" s="16">
        <v>0</v>
      </c>
      <c r="S71" s="16"/>
      <c r="T71" s="28" t="s">
        <v>66</v>
      </c>
      <c r="U71" s="10" t="s">
        <v>283</v>
      </c>
    </row>
    <row r="72" ht="43" customHeight="1" spans="1:21">
      <c r="A72" s="10">
        <v>6</v>
      </c>
      <c r="B72" s="16" t="s">
        <v>108</v>
      </c>
      <c r="C72" s="16"/>
      <c r="D72" s="16" t="s">
        <v>284</v>
      </c>
      <c r="E72" s="16" t="s">
        <v>155</v>
      </c>
      <c r="F72" s="16"/>
      <c r="G72" s="16"/>
      <c r="H72" s="16"/>
      <c r="I72" s="16" t="s">
        <v>157</v>
      </c>
      <c r="J72" s="16"/>
      <c r="K72" s="16" t="s">
        <v>158</v>
      </c>
      <c r="L72" s="16"/>
      <c r="M72" s="16" t="s">
        <v>159</v>
      </c>
      <c r="N72" s="16"/>
      <c r="O72" s="16" t="s">
        <v>160</v>
      </c>
      <c r="P72" s="16" t="s">
        <v>161</v>
      </c>
      <c r="Q72" s="16" t="s">
        <v>276</v>
      </c>
      <c r="R72" s="16">
        <v>0</v>
      </c>
      <c r="S72" s="16"/>
      <c r="T72" s="28" t="s">
        <v>66</v>
      </c>
      <c r="U72" s="10" t="s">
        <v>285</v>
      </c>
    </row>
    <row r="73" ht="29" customHeight="1" spans="1:21">
      <c r="A73" s="10">
        <v>7</v>
      </c>
      <c r="B73" s="16" t="s">
        <v>114</v>
      </c>
      <c r="C73" s="16"/>
      <c r="D73" s="16" t="s">
        <v>275</v>
      </c>
      <c r="E73" s="16" t="s">
        <v>214</v>
      </c>
      <c r="F73" s="16"/>
      <c r="G73" s="16"/>
      <c r="H73" s="16"/>
      <c r="I73" s="16" t="s">
        <v>157</v>
      </c>
      <c r="J73" s="16"/>
      <c r="K73" s="16" t="s">
        <v>216</v>
      </c>
      <c r="L73" s="16"/>
      <c r="M73" s="16" t="s">
        <v>217</v>
      </c>
      <c r="N73" s="16"/>
      <c r="O73" s="16" t="s">
        <v>176</v>
      </c>
      <c r="P73" s="16" t="s">
        <v>161</v>
      </c>
      <c r="Q73" s="16" t="s">
        <v>276</v>
      </c>
      <c r="R73" s="16">
        <v>0</v>
      </c>
      <c r="S73" s="16"/>
      <c r="T73" s="28" t="s">
        <v>66</v>
      </c>
      <c r="U73" s="10" t="s">
        <v>286</v>
      </c>
    </row>
    <row r="74" ht="29" customHeight="1" spans="1:21">
      <c r="A74" s="10">
        <v>8</v>
      </c>
      <c r="B74" s="16" t="s">
        <v>121</v>
      </c>
      <c r="C74" s="16"/>
      <c r="D74" s="16" t="s">
        <v>275</v>
      </c>
      <c r="E74" s="16" t="s">
        <v>220</v>
      </c>
      <c r="F74" s="16"/>
      <c r="G74" s="16"/>
      <c r="H74" s="16"/>
      <c r="I74" s="16" t="s">
        <v>157</v>
      </c>
      <c r="J74" s="16"/>
      <c r="K74" s="16" t="s">
        <v>222</v>
      </c>
      <c r="L74" s="16"/>
      <c r="M74" s="16" t="s">
        <v>223</v>
      </c>
      <c r="N74" s="16"/>
      <c r="O74" s="16" t="s">
        <v>176</v>
      </c>
      <c r="P74" s="16" t="s">
        <v>161</v>
      </c>
      <c r="Q74" s="16" t="s">
        <v>276</v>
      </c>
      <c r="R74" s="16">
        <v>0</v>
      </c>
      <c r="S74" s="16"/>
      <c r="T74" s="28" t="s">
        <v>66</v>
      </c>
      <c r="U74" s="10" t="s">
        <v>287</v>
      </c>
    </row>
    <row r="75" ht="29" customHeight="1" spans="1:21">
      <c r="A75" s="10">
        <v>9</v>
      </c>
      <c r="B75" s="16" t="s">
        <v>124</v>
      </c>
      <c r="C75" s="16"/>
      <c r="D75" s="16" t="s">
        <v>278</v>
      </c>
      <c r="E75" s="16" t="s">
        <v>235</v>
      </c>
      <c r="F75" s="16"/>
      <c r="G75" s="16"/>
      <c r="H75" s="16"/>
      <c r="I75" s="16" t="s">
        <v>237</v>
      </c>
      <c r="J75" s="16"/>
      <c r="K75" s="16" t="s">
        <v>238</v>
      </c>
      <c r="L75" s="16"/>
      <c r="M75" s="16" t="s">
        <v>239</v>
      </c>
      <c r="N75" s="16"/>
      <c r="O75" s="16" t="s">
        <v>160</v>
      </c>
      <c r="P75" s="16" t="s">
        <v>161</v>
      </c>
      <c r="Q75" s="16" t="s">
        <v>288</v>
      </c>
      <c r="R75" s="16">
        <v>0</v>
      </c>
      <c r="S75" s="16"/>
      <c r="T75" s="28" t="s">
        <v>66</v>
      </c>
      <c r="U75" s="10" t="s">
        <v>289</v>
      </c>
    </row>
    <row r="76" ht="29" customHeight="1" spans="1:21">
      <c r="A76" s="10">
        <v>10</v>
      </c>
      <c r="B76" s="16" t="s">
        <v>124</v>
      </c>
      <c r="C76" s="16"/>
      <c r="D76" s="16" t="s">
        <v>278</v>
      </c>
      <c r="E76" s="16" t="s">
        <v>242</v>
      </c>
      <c r="F76" s="16"/>
      <c r="G76" s="16"/>
      <c r="H76" s="16"/>
      <c r="I76" s="16" t="s">
        <v>244</v>
      </c>
      <c r="J76" s="16"/>
      <c r="K76" s="16" t="s">
        <v>245</v>
      </c>
      <c r="L76" s="16"/>
      <c r="M76" s="16" t="s">
        <v>246</v>
      </c>
      <c r="N76" s="16"/>
      <c r="O76" s="16" t="s">
        <v>160</v>
      </c>
      <c r="P76" s="16" t="s">
        <v>247</v>
      </c>
      <c r="Q76" s="16" t="s">
        <v>290</v>
      </c>
      <c r="R76" s="16">
        <v>0</v>
      </c>
      <c r="S76" s="16"/>
      <c r="T76" s="28" t="s">
        <v>66</v>
      </c>
      <c r="U76" s="10" t="s">
        <v>291</v>
      </c>
    </row>
    <row r="77" ht="29" customHeight="1" spans="1:21">
      <c r="A77" s="10">
        <v>11</v>
      </c>
      <c r="B77" s="16" t="s">
        <v>118</v>
      </c>
      <c r="C77" s="16"/>
      <c r="D77" s="16" t="s">
        <v>275</v>
      </c>
      <c r="E77" s="16" t="s">
        <v>197</v>
      </c>
      <c r="F77" s="16"/>
      <c r="G77" s="16"/>
      <c r="H77" s="16"/>
      <c r="I77" s="16" t="s">
        <v>199</v>
      </c>
      <c r="J77" s="16"/>
      <c r="K77" s="16" t="s">
        <v>200</v>
      </c>
      <c r="L77" s="16"/>
      <c r="M77" s="16" t="s">
        <v>201</v>
      </c>
      <c r="N77" s="16"/>
      <c r="O77" s="16" t="s">
        <v>176</v>
      </c>
      <c r="P77" s="16" t="s">
        <v>202</v>
      </c>
      <c r="Q77" s="16" t="s">
        <v>276</v>
      </c>
      <c r="R77" s="16">
        <v>0</v>
      </c>
      <c r="S77" s="16"/>
      <c r="T77" s="28" t="s">
        <v>66</v>
      </c>
      <c r="U77" s="10" t="s">
        <v>292</v>
      </c>
    </row>
    <row r="78" ht="29" customHeight="1" spans="1:21">
      <c r="A78" s="10">
        <v>12</v>
      </c>
      <c r="B78" s="16" t="s">
        <v>124</v>
      </c>
      <c r="C78" s="16"/>
      <c r="D78" s="16" t="s">
        <v>278</v>
      </c>
      <c r="E78" s="16" t="s">
        <v>255</v>
      </c>
      <c r="F78" s="16"/>
      <c r="G78" s="16"/>
      <c r="H78" s="16"/>
      <c r="I78" s="16" t="s">
        <v>257</v>
      </c>
      <c r="J78" s="16"/>
      <c r="K78" s="16" t="s">
        <v>258</v>
      </c>
      <c r="L78" s="16"/>
      <c r="M78" s="16" t="s">
        <v>259</v>
      </c>
      <c r="N78" s="16"/>
      <c r="O78" s="16" t="s">
        <v>160</v>
      </c>
      <c r="P78" s="16" t="s">
        <v>260</v>
      </c>
      <c r="Q78" s="16" t="s">
        <v>279</v>
      </c>
      <c r="R78" s="16">
        <v>0</v>
      </c>
      <c r="S78" s="16"/>
      <c r="T78" s="28" t="s">
        <v>66</v>
      </c>
      <c r="U78" s="10" t="s">
        <v>293</v>
      </c>
    </row>
    <row r="79" ht="16" customHeight="1" spans="1:21">
      <c r="A79" s="10">
        <v>13</v>
      </c>
      <c r="B79" s="16" t="s">
        <v>124</v>
      </c>
      <c r="C79" s="16"/>
      <c r="D79" s="16" t="s">
        <v>278</v>
      </c>
      <c r="E79" s="16" t="s">
        <v>229</v>
      </c>
      <c r="F79" s="16"/>
      <c r="G79" s="16"/>
      <c r="H79" s="16"/>
      <c r="I79" s="16" t="s">
        <v>166</v>
      </c>
      <c r="J79" s="16"/>
      <c r="K79" s="16" t="s">
        <v>231</v>
      </c>
      <c r="L79" s="16"/>
      <c r="M79" s="16" t="s">
        <v>232</v>
      </c>
      <c r="N79" s="16"/>
      <c r="O79" s="16" t="s">
        <v>160</v>
      </c>
      <c r="P79" s="16" t="s">
        <v>161</v>
      </c>
      <c r="Q79" s="16" t="s">
        <v>279</v>
      </c>
      <c r="R79" s="16">
        <v>0</v>
      </c>
      <c r="S79" s="16"/>
      <c r="T79" s="28" t="s">
        <v>66</v>
      </c>
      <c r="U79" s="10" t="s">
        <v>294</v>
      </c>
    </row>
    <row r="80" ht="16" customHeight="1" spans="1:21">
      <c r="A80" s="10">
        <v>14</v>
      </c>
      <c r="B80" s="16" t="s">
        <v>124</v>
      </c>
      <c r="C80" s="16"/>
      <c r="D80" s="16" t="s">
        <v>278</v>
      </c>
      <c r="E80" s="16" t="s">
        <v>250</v>
      </c>
      <c r="F80" s="16"/>
      <c r="G80" s="16"/>
      <c r="H80" s="16"/>
      <c r="I80" s="16" t="s">
        <v>166</v>
      </c>
      <c r="J80" s="16"/>
      <c r="K80" s="16" t="s">
        <v>231</v>
      </c>
      <c r="L80" s="16"/>
      <c r="M80" s="16" t="s">
        <v>232</v>
      </c>
      <c r="N80" s="16"/>
      <c r="O80" s="16" t="s">
        <v>251</v>
      </c>
      <c r="P80" s="16" t="s">
        <v>161</v>
      </c>
      <c r="Q80" s="16" t="s">
        <v>279</v>
      </c>
      <c r="R80" s="16">
        <v>0</v>
      </c>
      <c r="S80" s="16"/>
      <c r="T80" s="28" t="s">
        <v>66</v>
      </c>
      <c r="U80" s="10" t="s">
        <v>295</v>
      </c>
    </row>
    <row r="81" ht="29" customHeight="1" spans="1:21">
      <c r="A81" s="10">
        <v>15</v>
      </c>
      <c r="B81" s="16" t="s">
        <v>124</v>
      </c>
      <c r="C81" s="16"/>
      <c r="D81" s="16" t="s">
        <v>278</v>
      </c>
      <c r="E81" s="16" t="s">
        <v>208</v>
      </c>
      <c r="F81" s="16"/>
      <c r="G81" s="16"/>
      <c r="H81" s="16"/>
      <c r="I81" s="16" t="s">
        <v>166</v>
      </c>
      <c r="J81" s="16"/>
      <c r="K81" s="16" t="s">
        <v>210</v>
      </c>
      <c r="L81" s="16"/>
      <c r="M81" s="16" t="s">
        <v>211</v>
      </c>
      <c r="N81" s="16"/>
      <c r="O81" s="16" t="s">
        <v>160</v>
      </c>
      <c r="P81" s="16" t="s">
        <v>161</v>
      </c>
      <c r="Q81" s="16" t="s">
        <v>279</v>
      </c>
      <c r="R81" s="16">
        <v>0</v>
      </c>
      <c r="S81" s="16"/>
      <c r="T81" s="28" t="s">
        <v>66</v>
      </c>
      <c r="U81" s="10" t="s">
        <v>296</v>
      </c>
    </row>
    <row r="82" ht="16" customHeight="1" spans="1:21">
      <c r="A82" s="10">
        <v>16</v>
      </c>
      <c r="B82" s="16" t="s">
        <v>124</v>
      </c>
      <c r="C82" s="16"/>
      <c r="D82" s="16" t="s">
        <v>278</v>
      </c>
      <c r="E82" s="16" t="s">
        <v>164</v>
      </c>
      <c r="F82" s="16"/>
      <c r="G82" s="16"/>
      <c r="H82" s="16"/>
      <c r="I82" s="16" t="s">
        <v>166</v>
      </c>
      <c r="J82" s="16"/>
      <c r="K82" s="16" t="s">
        <v>167</v>
      </c>
      <c r="L82" s="16"/>
      <c r="M82" s="16" t="s">
        <v>168</v>
      </c>
      <c r="N82" s="16"/>
      <c r="O82" s="16" t="s">
        <v>160</v>
      </c>
      <c r="P82" s="16" t="s">
        <v>161</v>
      </c>
      <c r="Q82" s="16" t="s">
        <v>279</v>
      </c>
      <c r="R82" s="16">
        <v>0</v>
      </c>
      <c r="S82" s="16"/>
      <c r="T82" s="28" t="s">
        <v>66</v>
      </c>
      <c r="U82" s="10" t="s">
        <v>297</v>
      </c>
    </row>
    <row r="83" ht="29" customHeight="1" spans="1:21">
      <c r="A83" s="10">
        <v>17</v>
      </c>
      <c r="B83" s="16" t="s">
        <v>124</v>
      </c>
      <c r="C83" s="16"/>
      <c r="D83" s="16" t="s">
        <v>278</v>
      </c>
      <c r="E83" s="16" t="s">
        <v>180</v>
      </c>
      <c r="F83" s="16"/>
      <c r="G83" s="16"/>
      <c r="H83" s="16"/>
      <c r="I83" s="16" t="s">
        <v>166</v>
      </c>
      <c r="J83" s="16"/>
      <c r="K83" s="16" t="s">
        <v>182</v>
      </c>
      <c r="L83" s="16"/>
      <c r="M83" s="16" t="s">
        <v>183</v>
      </c>
      <c r="N83" s="16"/>
      <c r="O83" s="16" t="s">
        <v>160</v>
      </c>
      <c r="P83" s="16" t="s">
        <v>161</v>
      </c>
      <c r="Q83" s="16" t="s">
        <v>290</v>
      </c>
      <c r="R83" s="16">
        <v>0</v>
      </c>
      <c r="S83" s="16"/>
      <c r="T83" s="28" t="s">
        <v>66</v>
      </c>
      <c r="U83" s="10" t="s">
        <v>298</v>
      </c>
    </row>
    <row r="84" ht="30" customHeight="1" spans="1:21">
      <c r="A84" s="31" t="s">
        <v>1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8" t="s">
        <v>1</v>
      </c>
    </row>
    <row r="85" ht="30" customHeight="1" spans="1:21">
      <c r="A85" s="32" t="s">
        <v>299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9" t="s">
        <v>1</v>
      </c>
    </row>
    <row r="86" ht="30" customHeight="1" spans="1:21">
      <c r="A86" s="33" t="s">
        <v>38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40" t="s">
        <v>1</v>
      </c>
    </row>
    <row r="87" ht="30" customHeight="1" spans="1:21">
      <c r="A87" s="8" t="s">
        <v>264</v>
      </c>
      <c r="B87" s="15" t="s">
        <v>300</v>
      </c>
      <c r="C87" s="15" t="s">
        <v>301</v>
      </c>
      <c r="D87" s="15"/>
      <c r="E87" s="15" t="s">
        <v>266</v>
      </c>
      <c r="F87" s="15"/>
      <c r="G87" s="15"/>
      <c r="H87" s="15"/>
      <c r="I87" s="15" t="s">
        <v>267</v>
      </c>
      <c r="J87" s="15"/>
      <c r="K87" s="15" t="s">
        <v>268</v>
      </c>
      <c r="L87" s="15"/>
      <c r="M87" s="15" t="s">
        <v>269</v>
      </c>
      <c r="N87" s="15"/>
      <c r="O87" s="15" t="s">
        <v>270</v>
      </c>
      <c r="P87" s="15" t="s">
        <v>271</v>
      </c>
      <c r="Q87" s="16" t="s">
        <v>302</v>
      </c>
      <c r="R87" s="16" t="s">
        <v>303</v>
      </c>
      <c r="S87" s="16"/>
      <c r="T87" s="28" t="s">
        <v>274</v>
      </c>
      <c r="U87" s="10" t="s">
        <v>1</v>
      </c>
    </row>
    <row r="88" ht="30" customHeight="1" spans="1:21">
      <c r="A88" s="8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6"/>
      <c r="R88" s="16"/>
      <c r="S88" s="16"/>
      <c r="T88" s="28"/>
      <c r="U88" s="10" t="s">
        <v>1</v>
      </c>
    </row>
    <row r="89" ht="43" customHeight="1" spans="1:21">
      <c r="A89" s="10">
        <v>1</v>
      </c>
      <c r="B89" s="16" t="s">
        <v>304</v>
      </c>
      <c r="C89" s="16" t="s">
        <v>128</v>
      </c>
      <c r="D89" s="16"/>
      <c r="E89" s="16" t="s">
        <v>155</v>
      </c>
      <c r="F89" s="16"/>
      <c r="G89" s="16"/>
      <c r="H89" s="16"/>
      <c r="I89" s="16" t="s">
        <v>157</v>
      </c>
      <c r="J89" s="16"/>
      <c r="K89" s="16" t="s">
        <v>158</v>
      </c>
      <c r="L89" s="16"/>
      <c r="M89" s="16" t="s">
        <v>159</v>
      </c>
      <c r="N89" s="16"/>
      <c r="O89" s="16" t="s">
        <v>160</v>
      </c>
      <c r="P89" s="16" t="s">
        <v>161</v>
      </c>
      <c r="Q89" s="16" t="s">
        <v>305</v>
      </c>
      <c r="R89" s="16" t="s">
        <v>306</v>
      </c>
      <c r="S89" s="16"/>
      <c r="T89" s="28" t="s">
        <v>66</v>
      </c>
      <c r="U89" s="10" t="s">
        <v>307</v>
      </c>
    </row>
    <row r="90" ht="30" customHeight="1" spans="1:21">
      <c r="A90" s="31" t="s">
        <v>1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8" t="s">
        <v>1</v>
      </c>
    </row>
    <row r="91" ht="30" customHeight="1" spans="1:21">
      <c r="A91" s="32" t="s">
        <v>308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9" t="s">
        <v>1</v>
      </c>
    </row>
    <row r="92" ht="30" customHeight="1" spans="1:21">
      <c r="A92" s="33" t="s">
        <v>263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40" t="s">
        <v>1</v>
      </c>
    </row>
    <row r="93" ht="30" customHeight="1" spans="1:21">
      <c r="A93" s="34" t="s">
        <v>309</v>
      </c>
      <c r="B93" s="15" t="s">
        <v>264</v>
      </c>
      <c r="C93" s="15" t="s">
        <v>266</v>
      </c>
      <c r="D93" s="15"/>
      <c r="E93" s="15"/>
      <c r="F93" s="15"/>
      <c r="G93" s="15"/>
      <c r="H93" s="15"/>
      <c r="I93" s="15"/>
      <c r="J93" s="15"/>
      <c r="K93" s="15" t="s">
        <v>310</v>
      </c>
      <c r="L93" s="15"/>
      <c r="M93" s="15"/>
      <c r="N93" s="15"/>
      <c r="O93" s="15" t="s">
        <v>311</v>
      </c>
      <c r="P93" s="15"/>
      <c r="Q93" s="15"/>
      <c r="R93" s="23" t="s">
        <v>274</v>
      </c>
      <c r="S93" s="23"/>
      <c r="T93" s="23"/>
      <c r="U93" s="41" t="s">
        <v>1</v>
      </c>
    </row>
    <row r="94" ht="30" customHeight="1" spans="1:21">
      <c r="A94" s="3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23"/>
      <c r="S94" s="23"/>
      <c r="T94" s="23"/>
      <c r="U94" s="41" t="s">
        <v>1</v>
      </c>
    </row>
    <row r="95" ht="30" customHeight="1" spans="1:21">
      <c r="A95" s="34"/>
      <c r="B95" s="16">
        <v>1</v>
      </c>
      <c r="C95" s="16" t="s">
        <v>171</v>
      </c>
      <c r="D95" s="16"/>
      <c r="E95" s="16"/>
      <c r="F95" s="16"/>
      <c r="G95" s="16"/>
      <c r="H95" s="16"/>
      <c r="I95" s="16"/>
      <c r="J95" s="16"/>
      <c r="K95" s="36">
        <f>VALUE(3000)</f>
        <v>3000</v>
      </c>
      <c r="L95" s="36"/>
      <c r="M95" s="36"/>
      <c r="N95" s="36"/>
      <c r="O95" s="36">
        <f t="shared" ref="O95:O111" si="0">VALUE(0)</f>
        <v>0</v>
      </c>
      <c r="P95" s="36"/>
      <c r="Q95" s="36"/>
      <c r="R95" s="28" t="s">
        <v>66</v>
      </c>
      <c r="S95" s="28"/>
      <c r="T95" s="28"/>
      <c r="U95" s="41" t="s">
        <v>312</v>
      </c>
    </row>
    <row r="96" ht="30" customHeight="1" spans="1:21">
      <c r="A96" s="34"/>
      <c r="B96" s="16">
        <v>2</v>
      </c>
      <c r="C96" s="16" t="s">
        <v>226</v>
      </c>
      <c r="D96" s="16"/>
      <c r="E96" s="16"/>
      <c r="F96" s="16"/>
      <c r="G96" s="16"/>
      <c r="H96" s="16"/>
      <c r="I96" s="16"/>
      <c r="J96" s="16"/>
      <c r="K96" s="36">
        <f>VALUE(100)</f>
        <v>100</v>
      </c>
      <c r="L96" s="36"/>
      <c r="M96" s="36"/>
      <c r="N96" s="36"/>
      <c r="O96" s="36">
        <f t="shared" si="0"/>
        <v>0</v>
      </c>
      <c r="P96" s="36"/>
      <c r="Q96" s="36"/>
      <c r="R96" s="28" t="s">
        <v>66</v>
      </c>
      <c r="S96" s="28"/>
      <c r="T96" s="28"/>
      <c r="U96" s="41" t="s">
        <v>313</v>
      </c>
    </row>
    <row r="97" ht="30" customHeight="1" spans="1:21">
      <c r="A97" s="34"/>
      <c r="B97" s="16">
        <v>3</v>
      </c>
      <c r="C97" s="16" t="s">
        <v>189</v>
      </c>
      <c r="D97" s="16"/>
      <c r="E97" s="16"/>
      <c r="F97" s="16"/>
      <c r="G97" s="16"/>
      <c r="H97" s="16"/>
      <c r="I97" s="16"/>
      <c r="J97" s="16"/>
      <c r="K97" s="36">
        <f>VALUE(100)</f>
        <v>100</v>
      </c>
      <c r="L97" s="36"/>
      <c r="M97" s="36"/>
      <c r="N97" s="36"/>
      <c r="O97" s="36">
        <f t="shared" si="0"/>
        <v>0</v>
      </c>
      <c r="P97" s="36"/>
      <c r="Q97" s="36"/>
      <c r="R97" s="28" t="s">
        <v>66</v>
      </c>
      <c r="S97" s="28"/>
      <c r="T97" s="28"/>
      <c r="U97" s="41" t="s">
        <v>314</v>
      </c>
    </row>
    <row r="98" ht="30" customHeight="1" spans="1:21">
      <c r="A98" s="34"/>
      <c r="B98" s="16">
        <v>4</v>
      </c>
      <c r="C98" s="16" t="s">
        <v>155</v>
      </c>
      <c r="D98" s="16"/>
      <c r="E98" s="16"/>
      <c r="F98" s="16"/>
      <c r="G98" s="16"/>
      <c r="H98" s="16"/>
      <c r="I98" s="16"/>
      <c r="J98" s="16"/>
      <c r="K98" s="36">
        <f>VALUE(4000)</f>
        <v>4000</v>
      </c>
      <c r="L98" s="36"/>
      <c r="M98" s="36"/>
      <c r="N98" s="36"/>
      <c r="O98" s="36">
        <f t="shared" si="0"/>
        <v>0</v>
      </c>
      <c r="P98" s="36"/>
      <c r="Q98" s="36"/>
      <c r="R98" s="28" t="s">
        <v>66</v>
      </c>
      <c r="S98" s="28"/>
      <c r="T98" s="28"/>
      <c r="U98" s="41" t="s">
        <v>315</v>
      </c>
    </row>
    <row r="99" ht="30" customHeight="1" spans="1:21">
      <c r="A99" s="34"/>
      <c r="B99" s="16">
        <v>5</v>
      </c>
      <c r="C99" s="16" t="s">
        <v>205</v>
      </c>
      <c r="D99" s="16"/>
      <c r="E99" s="16"/>
      <c r="F99" s="16"/>
      <c r="G99" s="16"/>
      <c r="H99" s="16"/>
      <c r="I99" s="16"/>
      <c r="J99" s="16"/>
      <c r="K99" s="36">
        <f>VALUE(23000)</f>
        <v>23000</v>
      </c>
      <c r="L99" s="36"/>
      <c r="M99" s="36"/>
      <c r="N99" s="36"/>
      <c r="O99" s="36">
        <f t="shared" si="0"/>
        <v>0</v>
      </c>
      <c r="P99" s="36"/>
      <c r="Q99" s="36"/>
      <c r="R99" s="28" t="s">
        <v>66</v>
      </c>
      <c r="S99" s="28"/>
      <c r="T99" s="28"/>
      <c r="U99" s="41" t="s">
        <v>316</v>
      </c>
    </row>
    <row r="100" ht="30" customHeight="1" spans="1:21">
      <c r="A100" s="34"/>
      <c r="B100" s="16">
        <v>6</v>
      </c>
      <c r="C100" s="16" t="s">
        <v>253</v>
      </c>
      <c r="D100" s="16"/>
      <c r="E100" s="16"/>
      <c r="F100" s="16"/>
      <c r="G100" s="16"/>
      <c r="H100" s="16"/>
      <c r="I100" s="16"/>
      <c r="J100" s="16"/>
      <c r="K100" s="36">
        <f>VALUE(10000)</f>
        <v>10000</v>
      </c>
      <c r="L100" s="36"/>
      <c r="M100" s="36"/>
      <c r="N100" s="36"/>
      <c r="O100" s="36">
        <f t="shared" si="0"/>
        <v>0</v>
      </c>
      <c r="P100" s="36"/>
      <c r="Q100" s="36"/>
      <c r="R100" s="28" t="s">
        <v>66</v>
      </c>
      <c r="S100" s="28"/>
      <c r="T100" s="28"/>
      <c r="U100" s="41" t="s">
        <v>317</v>
      </c>
    </row>
    <row r="101" ht="30" customHeight="1" spans="1:21">
      <c r="A101" s="34"/>
      <c r="B101" s="16">
        <v>7</v>
      </c>
      <c r="C101" s="16" t="s">
        <v>214</v>
      </c>
      <c r="D101" s="16"/>
      <c r="E101" s="16"/>
      <c r="F101" s="16"/>
      <c r="G101" s="16"/>
      <c r="H101" s="16"/>
      <c r="I101" s="16"/>
      <c r="J101" s="16"/>
      <c r="K101" s="36">
        <f>VALUE(12000)</f>
        <v>12000</v>
      </c>
      <c r="L101" s="36"/>
      <c r="M101" s="36"/>
      <c r="N101" s="36"/>
      <c r="O101" s="36">
        <f t="shared" si="0"/>
        <v>0</v>
      </c>
      <c r="P101" s="36"/>
      <c r="Q101" s="36"/>
      <c r="R101" s="28" t="s">
        <v>66</v>
      </c>
      <c r="S101" s="28"/>
      <c r="T101" s="28"/>
      <c r="U101" s="41" t="s">
        <v>318</v>
      </c>
    </row>
    <row r="102" ht="30" customHeight="1" spans="1:21">
      <c r="A102" s="34"/>
      <c r="B102" s="16">
        <v>8</v>
      </c>
      <c r="C102" s="16" t="s">
        <v>220</v>
      </c>
      <c r="D102" s="16"/>
      <c r="E102" s="16"/>
      <c r="F102" s="16"/>
      <c r="G102" s="16"/>
      <c r="H102" s="16"/>
      <c r="I102" s="16"/>
      <c r="J102" s="16"/>
      <c r="K102" s="36">
        <f>VALUE(8000)</f>
        <v>8000</v>
      </c>
      <c r="L102" s="36"/>
      <c r="M102" s="36"/>
      <c r="N102" s="36"/>
      <c r="O102" s="36">
        <f t="shared" si="0"/>
        <v>0</v>
      </c>
      <c r="P102" s="36"/>
      <c r="Q102" s="36"/>
      <c r="R102" s="28" t="s">
        <v>66</v>
      </c>
      <c r="S102" s="28"/>
      <c r="T102" s="28"/>
      <c r="U102" s="41" t="s">
        <v>319</v>
      </c>
    </row>
    <row r="103" ht="30" customHeight="1" spans="1:21">
      <c r="A103" s="34"/>
      <c r="B103" s="16">
        <v>9</v>
      </c>
      <c r="C103" s="16" t="s">
        <v>235</v>
      </c>
      <c r="D103" s="16"/>
      <c r="E103" s="16"/>
      <c r="F103" s="16"/>
      <c r="G103" s="16"/>
      <c r="H103" s="16"/>
      <c r="I103" s="16"/>
      <c r="J103" s="16"/>
      <c r="K103" s="36">
        <f>VALUE(100)</f>
        <v>100</v>
      </c>
      <c r="L103" s="36"/>
      <c r="M103" s="36"/>
      <c r="N103" s="36"/>
      <c r="O103" s="36">
        <f t="shared" si="0"/>
        <v>0</v>
      </c>
      <c r="P103" s="36"/>
      <c r="Q103" s="36"/>
      <c r="R103" s="28" t="s">
        <v>66</v>
      </c>
      <c r="S103" s="28"/>
      <c r="T103" s="28"/>
      <c r="U103" s="41" t="s">
        <v>320</v>
      </c>
    </row>
    <row r="104" ht="30" customHeight="1" spans="1:21">
      <c r="A104" s="34"/>
      <c r="B104" s="16">
        <v>10</v>
      </c>
      <c r="C104" s="16" t="s">
        <v>242</v>
      </c>
      <c r="D104" s="16"/>
      <c r="E104" s="16"/>
      <c r="F104" s="16"/>
      <c r="G104" s="16"/>
      <c r="H104" s="16"/>
      <c r="I104" s="16"/>
      <c r="J104" s="16"/>
      <c r="K104" s="36">
        <f>VALUE(50)</f>
        <v>50</v>
      </c>
      <c r="L104" s="36"/>
      <c r="M104" s="36"/>
      <c r="N104" s="36"/>
      <c r="O104" s="36">
        <f t="shared" si="0"/>
        <v>0</v>
      </c>
      <c r="P104" s="36"/>
      <c r="Q104" s="36"/>
      <c r="R104" s="28" t="s">
        <v>66</v>
      </c>
      <c r="S104" s="28"/>
      <c r="T104" s="28"/>
      <c r="U104" s="41" t="s">
        <v>321</v>
      </c>
    </row>
    <row r="105" ht="30" customHeight="1" spans="1:21">
      <c r="A105" s="34"/>
      <c r="B105" s="16">
        <v>11</v>
      </c>
      <c r="C105" s="16" t="s">
        <v>197</v>
      </c>
      <c r="D105" s="16"/>
      <c r="E105" s="16"/>
      <c r="F105" s="16"/>
      <c r="G105" s="16"/>
      <c r="H105" s="16"/>
      <c r="I105" s="16"/>
      <c r="J105" s="16"/>
      <c r="K105" s="36">
        <f>VALUE(1000)</f>
        <v>1000</v>
      </c>
      <c r="L105" s="36"/>
      <c r="M105" s="36"/>
      <c r="N105" s="36"/>
      <c r="O105" s="36">
        <f t="shared" si="0"/>
        <v>0</v>
      </c>
      <c r="P105" s="36"/>
      <c r="Q105" s="36"/>
      <c r="R105" s="28" t="s">
        <v>66</v>
      </c>
      <c r="S105" s="28"/>
      <c r="T105" s="28"/>
      <c r="U105" s="41" t="s">
        <v>322</v>
      </c>
    </row>
    <row r="106" ht="30" customHeight="1" spans="1:21">
      <c r="A106" s="34"/>
      <c r="B106" s="16">
        <v>12</v>
      </c>
      <c r="C106" s="16" t="s">
        <v>255</v>
      </c>
      <c r="D106" s="16"/>
      <c r="E106" s="16"/>
      <c r="F106" s="16"/>
      <c r="G106" s="16"/>
      <c r="H106" s="16"/>
      <c r="I106" s="16"/>
      <c r="J106" s="16"/>
      <c r="K106" s="36">
        <f>VALUE(100)</f>
        <v>100</v>
      </c>
      <c r="L106" s="36"/>
      <c r="M106" s="36"/>
      <c r="N106" s="36"/>
      <c r="O106" s="36">
        <f t="shared" si="0"/>
        <v>0</v>
      </c>
      <c r="P106" s="36"/>
      <c r="Q106" s="36"/>
      <c r="R106" s="28" t="s">
        <v>66</v>
      </c>
      <c r="S106" s="28"/>
      <c r="T106" s="28"/>
      <c r="U106" s="41" t="s">
        <v>323</v>
      </c>
    </row>
    <row r="107" ht="30" customHeight="1" spans="1:21">
      <c r="A107" s="34"/>
      <c r="B107" s="16">
        <v>13</v>
      </c>
      <c r="C107" s="16" t="s">
        <v>250</v>
      </c>
      <c r="D107" s="16"/>
      <c r="E107" s="16"/>
      <c r="F107" s="16"/>
      <c r="G107" s="16"/>
      <c r="H107" s="16"/>
      <c r="I107" s="16"/>
      <c r="J107" s="16"/>
      <c r="K107" s="36">
        <f>VALUE(150)</f>
        <v>150</v>
      </c>
      <c r="L107" s="36"/>
      <c r="M107" s="36"/>
      <c r="N107" s="36"/>
      <c r="O107" s="36">
        <f t="shared" si="0"/>
        <v>0</v>
      </c>
      <c r="P107" s="36"/>
      <c r="Q107" s="36"/>
      <c r="R107" s="28" t="s">
        <v>66</v>
      </c>
      <c r="S107" s="28"/>
      <c r="T107" s="28"/>
      <c r="U107" s="41" t="s">
        <v>324</v>
      </c>
    </row>
    <row r="108" ht="30" customHeight="1" spans="1:21">
      <c r="A108" s="34"/>
      <c r="B108" s="16">
        <v>14</v>
      </c>
      <c r="C108" s="16" t="s">
        <v>229</v>
      </c>
      <c r="D108" s="16"/>
      <c r="E108" s="16"/>
      <c r="F108" s="16"/>
      <c r="G108" s="16"/>
      <c r="H108" s="16"/>
      <c r="I108" s="16"/>
      <c r="J108" s="16"/>
      <c r="K108" s="36">
        <f>VALUE(120)</f>
        <v>120</v>
      </c>
      <c r="L108" s="36"/>
      <c r="M108" s="36"/>
      <c r="N108" s="36"/>
      <c r="O108" s="36">
        <f t="shared" si="0"/>
        <v>0</v>
      </c>
      <c r="P108" s="36"/>
      <c r="Q108" s="36"/>
      <c r="R108" s="28" t="s">
        <v>66</v>
      </c>
      <c r="S108" s="28"/>
      <c r="T108" s="28"/>
      <c r="U108" s="41" t="s">
        <v>325</v>
      </c>
    </row>
    <row r="109" ht="30" customHeight="1" spans="1:21">
      <c r="A109" s="34"/>
      <c r="B109" s="16">
        <v>15</v>
      </c>
      <c r="C109" s="16" t="s">
        <v>208</v>
      </c>
      <c r="D109" s="16"/>
      <c r="E109" s="16"/>
      <c r="F109" s="16"/>
      <c r="G109" s="16"/>
      <c r="H109" s="16"/>
      <c r="I109" s="16"/>
      <c r="J109" s="16"/>
      <c r="K109" s="36">
        <f>VALUE(100)</f>
        <v>100</v>
      </c>
      <c r="L109" s="36"/>
      <c r="M109" s="36"/>
      <c r="N109" s="36"/>
      <c r="O109" s="36">
        <f t="shared" si="0"/>
        <v>0</v>
      </c>
      <c r="P109" s="36"/>
      <c r="Q109" s="36"/>
      <c r="R109" s="28" t="s">
        <v>66</v>
      </c>
      <c r="S109" s="28"/>
      <c r="T109" s="28"/>
      <c r="U109" s="41" t="s">
        <v>326</v>
      </c>
    </row>
    <row r="110" ht="30" customHeight="1" spans="1:21">
      <c r="A110" s="34"/>
      <c r="B110" s="16">
        <v>16</v>
      </c>
      <c r="C110" s="16" t="s">
        <v>164</v>
      </c>
      <c r="D110" s="16"/>
      <c r="E110" s="16"/>
      <c r="F110" s="16"/>
      <c r="G110" s="16"/>
      <c r="H110" s="16"/>
      <c r="I110" s="16"/>
      <c r="J110" s="16"/>
      <c r="K110" s="36">
        <f>VALUE(10)</f>
        <v>10</v>
      </c>
      <c r="L110" s="36"/>
      <c r="M110" s="36"/>
      <c r="N110" s="36"/>
      <c r="O110" s="36">
        <f t="shared" si="0"/>
        <v>0</v>
      </c>
      <c r="P110" s="36"/>
      <c r="Q110" s="36"/>
      <c r="R110" s="28" t="s">
        <v>66</v>
      </c>
      <c r="S110" s="28"/>
      <c r="T110" s="28"/>
      <c r="U110" s="41" t="s">
        <v>327</v>
      </c>
    </row>
    <row r="111" ht="30" customHeight="1" spans="1:21">
      <c r="A111" s="34"/>
      <c r="B111" s="16">
        <v>17</v>
      </c>
      <c r="C111" s="16" t="s">
        <v>180</v>
      </c>
      <c r="D111" s="16"/>
      <c r="E111" s="16"/>
      <c r="F111" s="16"/>
      <c r="G111" s="16"/>
      <c r="H111" s="16"/>
      <c r="I111" s="16"/>
      <c r="J111" s="16"/>
      <c r="K111" s="36">
        <f>VALUE(320)</f>
        <v>320</v>
      </c>
      <c r="L111" s="36"/>
      <c r="M111" s="36"/>
      <c r="N111" s="36"/>
      <c r="O111" s="36">
        <f t="shared" si="0"/>
        <v>0</v>
      </c>
      <c r="P111" s="36"/>
      <c r="Q111" s="36"/>
      <c r="R111" s="28" t="s">
        <v>66</v>
      </c>
      <c r="S111" s="28"/>
      <c r="T111" s="28"/>
      <c r="U111" s="41" t="s">
        <v>328</v>
      </c>
    </row>
    <row r="112" ht="30" customHeight="1" spans="1:21">
      <c r="A112" s="34"/>
      <c r="B112" s="20" t="s">
        <v>329</v>
      </c>
      <c r="C112" s="20"/>
      <c r="D112" s="20"/>
      <c r="E112" s="20"/>
      <c r="F112" s="20"/>
      <c r="G112" s="20"/>
      <c r="H112" s="20"/>
      <c r="I112" s="20"/>
      <c r="J112" s="20"/>
      <c r="K112" s="37">
        <f>SUM(K95:K111)</f>
        <v>62150</v>
      </c>
      <c r="L112" s="37"/>
      <c r="M112" s="37"/>
      <c r="N112" s="37"/>
      <c r="O112" s="37">
        <f>SUM(O95:O111)</f>
        <v>0</v>
      </c>
      <c r="P112" s="37"/>
      <c r="Q112" s="37"/>
      <c r="R112" s="42" t="s">
        <v>330</v>
      </c>
      <c r="S112" s="42"/>
      <c r="T112" s="42"/>
      <c r="U112" s="41" t="s">
        <v>1</v>
      </c>
    </row>
    <row r="113" ht="169" customHeight="1" spans="1:21">
      <c r="A113" s="34" t="s">
        <v>331</v>
      </c>
      <c r="B113" s="35" t="s">
        <v>332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41" t="s">
        <v>1</v>
      </c>
    </row>
    <row r="114" ht="253" customHeight="1" spans="1:21">
      <c r="A114" s="34" t="s">
        <v>333</v>
      </c>
      <c r="B114" s="35" t="s">
        <v>334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41" t="s">
        <v>1</v>
      </c>
    </row>
    <row r="115" ht="30" customHeight="1" spans="1:21">
      <c r="A115" s="31" t="s">
        <v>1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8" t="s">
        <v>1</v>
      </c>
    </row>
    <row r="116" ht="30" customHeight="1" spans="1:21">
      <c r="A116" s="6" t="s">
        <v>335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39" t="s">
        <v>1</v>
      </c>
    </row>
    <row r="117" ht="30" customHeight="1" spans="1:21">
      <c r="A117" s="7" t="s">
        <v>6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40" t="s">
        <v>1</v>
      </c>
    </row>
    <row r="118" ht="43" customHeight="1" spans="1:21">
      <c r="A118" s="8" t="s">
        <v>264</v>
      </c>
      <c r="B118" s="15" t="s">
        <v>336</v>
      </c>
      <c r="C118" s="15" t="s">
        <v>337</v>
      </c>
      <c r="D118" s="15"/>
      <c r="E118" s="15" t="s">
        <v>267</v>
      </c>
      <c r="F118" s="15" t="s">
        <v>268</v>
      </c>
      <c r="G118" s="15" t="s">
        <v>338</v>
      </c>
      <c r="H118" s="15" t="s">
        <v>270</v>
      </c>
      <c r="I118" s="15" t="s">
        <v>271</v>
      </c>
      <c r="J118" s="15" t="s">
        <v>339</v>
      </c>
      <c r="K118" s="15" t="s">
        <v>274</v>
      </c>
      <c r="L118" s="15" t="s">
        <v>340</v>
      </c>
      <c r="M118" s="15" t="s">
        <v>341</v>
      </c>
      <c r="N118" s="15" t="s">
        <v>342</v>
      </c>
      <c r="O118" s="15"/>
      <c r="P118" s="15"/>
      <c r="Q118" s="15" t="s">
        <v>343</v>
      </c>
      <c r="R118" s="15"/>
      <c r="S118" s="23" t="s">
        <v>344</v>
      </c>
      <c r="T118" s="23"/>
      <c r="U118" s="10" t="s">
        <v>1</v>
      </c>
    </row>
    <row r="119" ht="30" customHeight="1" spans="1:21">
      <c r="A119" s="8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6" t="s">
        <v>7</v>
      </c>
      <c r="O119" s="16"/>
      <c r="P119" s="16" t="s">
        <v>345</v>
      </c>
      <c r="Q119" s="16" t="s">
        <v>7</v>
      </c>
      <c r="R119" s="16"/>
      <c r="S119" s="28" t="s">
        <v>7</v>
      </c>
      <c r="T119" s="28"/>
      <c r="U119" s="10" t="s">
        <v>1</v>
      </c>
    </row>
    <row r="120" ht="85" customHeight="1" spans="1:21">
      <c r="A120" s="10">
        <v>1</v>
      </c>
      <c r="B120" s="16" t="s">
        <v>346</v>
      </c>
      <c r="C120" s="16" t="s">
        <v>171</v>
      </c>
      <c r="D120" s="16"/>
      <c r="E120" s="16" t="s">
        <v>173</v>
      </c>
      <c r="F120" s="16" t="s">
        <v>174</v>
      </c>
      <c r="G120" s="16" t="s">
        <v>175</v>
      </c>
      <c r="H120" s="16" t="s">
        <v>176</v>
      </c>
      <c r="I120" s="16" t="s">
        <v>177</v>
      </c>
      <c r="J120" s="16">
        <v>1500</v>
      </c>
      <c r="K120" s="16" t="s">
        <v>66</v>
      </c>
      <c r="L120" s="16" t="s">
        <v>347</v>
      </c>
      <c r="M120" s="16" t="s">
        <v>342</v>
      </c>
      <c r="N120" s="16" t="s">
        <v>348</v>
      </c>
      <c r="O120" s="16"/>
      <c r="P120" s="16" t="s">
        <v>349</v>
      </c>
      <c r="Q120" s="16" t="s">
        <v>63</v>
      </c>
      <c r="R120" s="16"/>
      <c r="S120" s="28" t="s">
        <v>63</v>
      </c>
      <c r="T120" s="28"/>
      <c r="U120" s="10" t="s">
        <v>350</v>
      </c>
    </row>
    <row r="121" ht="85" customHeight="1" spans="1:21">
      <c r="A121" s="10">
        <v>2</v>
      </c>
      <c r="B121" s="16" t="s">
        <v>351</v>
      </c>
      <c r="C121" s="16" t="s">
        <v>171</v>
      </c>
      <c r="D121" s="16"/>
      <c r="E121" s="16" t="s">
        <v>173</v>
      </c>
      <c r="F121" s="16" t="s">
        <v>174</v>
      </c>
      <c r="G121" s="16" t="s">
        <v>175</v>
      </c>
      <c r="H121" s="16" t="s">
        <v>176</v>
      </c>
      <c r="I121" s="16" t="s">
        <v>177</v>
      </c>
      <c r="J121" s="16">
        <v>1500</v>
      </c>
      <c r="K121" s="16" t="s">
        <v>66</v>
      </c>
      <c r="L121" s="16" t="s">
        <v>352</v>
      </c>
      <c r="M121" s="16" t="s">
        <v>342</v>
      </c>
      <c r="N121" s="16" t="s">
        <v>353</v>
      </c>
      <c r="O121" s="16"/>
      <c r="P121" s="16" t="s">
        <v>354</v>
      </c>
      <c r="Q121" s="16" t="s">
        <v>63</v>
      </c>
      <c r="R121" s="16"/>
      <c r="S121" s="28" t="s">
        <v>63</v>
      </c>
      <c r="T121" s="28"/>
      <c r="U121" s="10" t="s">
        <v>355</v>
      </c>
    </row>
    <row r="122" ht="71" customHeight="1" spans="1:21">
      <c r="A122" s="10">
        <v>3</v>
      </c>
      <c r="B122" s="16" t="s">
        <v>351</v>
      </c>
      <c r="C122" s="16" t="s">
        <v>189</v>
      </c>
      <c r="D122" s="16"/>
      <c r="E122" s="16" t="s">
        <v>191</v>
      </c>
      <c r="F122" s="16" t="s">
        <v>192</v>
      </c>
      <c r="G122" s="16" t="s">
        <v>193</v>
      </c>
      <c r="H122" s="16" t="s">
        <v>160</v>
      </c>
      <c r="I122" s="16" t="s">
        <v>194</v>
      </c>
      <c r="J122" s="16">
        <v>100</v>
      </c>
      <c r="K122" s="16" t="s">
        <v>66</v>
      </c>
      <c r="L122" s="16" t="s">
        <v>356</v>
      </c>
      <c r="M122" s="16" t="s">
        <v>342</v>
      </c>
      <c r="N122" s="16" t="s">
        <v>357</v>
      </c>
      <c r="O122" s="16"/>
      <c r="P122" s="16" t="s">
        <v>358</v>
      </c>
      <c r="Q122" s="16" t="s">
        <v>63</v>
      </c>
      <c r="R122" s="16"/>
      <c r="S122" s="28" t="s">
        <v>63</v>
      </c>
      <c r="T122" s="28"/>
      <c r="U122" s="10" t="s">
        <v>359</v>
      </c>
    </row>
    <row r="123" ht="127" customHeight="1" spans="1:21">
      <c r="A123" s="10">
        <v>4</v>
      </c>
      <c r="B123" s="16" t="s">
        <v>351</v>
      </c>
      <c r="C123" s="16" t="s">
        <v>226</v>
      </c>
      <c r="D123" s="16"/>
      <c r="E123" s="16" t="s">
        <v>191</v>
      </c>
      <c r="F123" s="16" t="s">
        <v>192</v>
      </c>
      <c r="G123" s="16" t="s">
        <v>227</v>
      </c>
      <c r="H123" s="16" t="s">
        <v>176</v>
      </c>
      <c r="I123" s="16" t="s">
        <v>194</v>
      </c>
      <c r="J123" s="16">
        <v>103.74</v>
      </c>
      <c r="K123" s="16" t="s">
        <v>66</v>
      </c>
      <c r="L123" s="16" t="s">
        <v>360</v>
      </c>
      <c r="M123" s="16" t="s">
        <v>342</v>
      </c>
      <c r="N123" s="16" t="s">
        <v>361</v>
      </c>
      <c r="O123" s="16"/>
      <c r="P123" s="16" t="s">
        <v>362</v>
      </c>
      <c r="Q123" s="16" t="s">
        <v>63</v>
      </c>
      <c r="R123" s="16"/>
      <c r="S123" s="28" t="s">
        <v>63</v>
      </c>
      <c r="T123" s="28"/>
      <c r="U123" s="10" t="s">
        <v>363</v>
      </c>
    </row>
    <row r="124" ht="85" customHeight="1" spans="1:21">
      <c r="A124" s="10">
        <v>5</v>
      </c>
      <c r="B124" s="16" t="s">
        <v>346</v>
      </c>
      <c r="C124" s="16" t="s">
        <v>205</v>
      </c>
      <c r="D124" s="16"/>
      <c r="E124" s="16" t="s">
        <v>157</v>
      </c>
      <c r="F124" s="16" t="s">
        <v>158</v>
      </c>
      <c r="G124" s="16" t="s">
        <v>159</v>
      </c>
      <c r="H124" s="16" t="s">
        <v>176</v>
      </c>
      <c r="I124" s="16" t="s">
        <v>161</v>
      </c>
      <c r="J124" s="16">
        <v>5000</v>
      </c>
      <c r="K124" s="16" t="s">
        <v>66</v>
      </c>
      <c r="L124" s="16" t="s">
        <v>352</v>
      </c>
      <c r="M124" s="16" t="s">
        <v>342</v>
      </c>
      <c r="N124" s="16" t="s">
        <v>364</v>
      </c>
      <c r="O124" s="16"/>
      <c r="P124" s="16" t="s">
        <v>365</v>
      </c>
      <c r="Q124" s="16" t="s">
        <v>63</v>
      </c>
      <c r="R124" s="16"/>
      <c r="S124" s="28" t="s">
        <v>63</v>
      </c>
      <c r="T124" s="28"/>
      <c r="U124" s="10" t="s">
        <v>366</v>
      </c>
    </row>
    <row r="125" ht="85" customHeight="1" spans="1:21">
      <c r="A125" s="10">
        <v>6</v>
      </c>
      <c r="B125" s="16" t="s">
        <v>346</v>
      </c>
      <c r="C125" s="16" t="s">
        <v>253</v>
      </c>
      <c r="D125" s="16"/>
      <c r="E125" s="16" t="s">
        <v>157</v>
      </c>
      <c r="F125" s="16" t="s">
        <v>158</v>
      </c>
      <c r="G125" s="16" t="s">
        <v>159</v>
      </c>
      <c r="H125" s="16" t="s">
        <v>176</v>
      </c>
      <c r="I125" s="16" t="s">
        <v>161</v>
      </c>
      <c r="J125" s="16">
        <v>2000</v>
      </c>
      <c r="K125" s="16" t="s">
        <v>66</v>
      </c>
      <c r="L125" s="16" t="s">
        <v>352</v>
      </c>
      <c r="M125" s="16" t="s">
        <v>342</v>
      </c>
      <c r="N125" s="16" t="s">
        <v>364</v>
      </c>
      <c r="O125" s="16"/>
      <c r="P125" s="16" t="s">
        <v>365</v>
      </c>
      <c r="Q125" s="16" t="s">
        <v>63</v>
      </c>
      <c r="R125" s="16"/>
      <c r="S125" s="28" t="s">
        <v>63</v>
      </c>
      <c r="T125" s="28"/>
      <c r="U125" s="10" t="s">
        <v>367</v>
      </c>
    </row>
    <row r="126" ht="85" customHeight="1" spans="1:21">
      <c r="A126" s="10">
        <v>7</v>
      </c>
      <c r="B126" s="16" t="s">
        <v>346</v>
      </c>
      <c r="C126" s="16" t="s">
        <v>205</v>
      </c>
      <c r="D126" s="16"/>
      <c r="E126" s="16" t="s">
        <v>157</v>
      </c>
      <c r="F126" s="16" t="s">
        <v>158</v>
      </c>
      <c r="G126" s="16" t="s">
        <v>159</v>
      </c>
      <c r="H126" s="16" t="s">
        <v>176</v>
      </c>
      <c r="I126" s="16" t="s">
        <v>161</v>
      </c>
      <c r="J126" s="16">
        <v>8000</v>
      </c>
      <c r="K126" s="16" t="s">
        <v>66</v>
      </c>
      <c r="L126" s="16" t="s">
        <v>352</v>
      </c>
      <c r="M126" s="16" t="s">
        <v>342</v>
      </c>
      <c r="N126" s="16" t="s">
        <v>368</v>
      </c>
      <c r="O126" s="16"/>
      <c r="P126" s="16" t="s">
        <v>369</v>
      </c>
      <c r="Q126" s="16" t="s">
        <v>63</v>
      </c>
      <c r="R126" s="16"/>
      <c r="S126" s="28" t="s">
        <v>63</v>
      </c>
      <c r="T126" s="28"/>
      <c r="U126" s="10" t="s">
        <v>370</v>
      </c>
    </row>
    <row r="127" ht="85" customHeight="1" spans="1:21">
      <c r="A127" s="10">
        <v>8</v>
      </c>
      <c r="B127" s="16" t="s">
        <v>346</v>
      </c>
      <c r="C127" s="16" t="s">
        <v>253</v>
      </c>
      <c r="D127" s="16"/>
      <c r="E127" s="16" t="s">
        <v>157</v>
      </c>
      <c r="F127" s="16" t="s">
        <v>158</v>
      </c>
      <c r="G127" s="16" t="s">
        <v>159</v>
      </c>
      <c r="H127" s="16" t="s">
        <v>176</v>
      </c>
      <c r="I127" s="16" t="s">
        <v>161</v>
      </c>
      <c r="J127" s="16">
        <v>5500</v>
      </c>
      <c r="K127" s="16" t="s">
        <v>66</v>
      </c>
      <c r="L127" s="16" t="s">
        <v>352</v>
      </c>
      <c r="M127" s="16" t="s">
        <v>342</v>
      </c>
      <c r="N127" s="16" t="s">
        <v>368</v>
      </c>
      <c r="O127" s="16"/>
      <c r="P127" s="16" t="s">
        <v>369</v>
      </c>
      <c r="Q127" s="16" t="s">
        <v>63</v>
      </c>
      <c r="R127" s="16"/>
      <c r="S127" s="28" t="s">
        <v>63</v>
      </c>
      <c r="T127" s="28"/>
      <c r="U127" s="10" t="s">
        <v>371</v>
      </c>
    </row>
    <row r="128" ht="85" customHeight="1" spans="1:21">
      <c r="A128" s="10">
        <v>9</v>
      </c>
      <c r="B128" s="16" t="s">
        <v>351</v>
      </c>
      <c r="C128" s="16" t="s">
        <v>205</v>
      </c>
      <c r="D128" s="16"/>
      <c r="E128" s="16" t="s">
        <v>157</v>
      </c>
      <c r="F128" s="16" t="s">
        <v>158</v>
      </c>
      <c r="G128" s="16" t="s">
        <v>159</v>
      </c>
      <c r="H128" s="16" t="s">
        <v>176</v>
      </c>
      <c r="I128" s="16" t="s">
        <v>161</v>
      </c>
      <c r="J128" s="16">
        <v>10000</v>
      </c>
      <c r="K128" s="16" t="s">
        <v>66</v>
      </c>
      <c r="L128" s="16" t="s">
        <v>360</v>
      </c>
      <c r="M128" s="16" t="s">
        <v>342</v>
      </c>
      <c r="N128" s="16" t="s">
        <v>372</v>
      </c>
      <c r="O128" s="16"/>
      <c r="P128" s="16" t="s">
        <v>373</v>
      </c>
      <c r="Q128" s="16" t="s">
        <v>63</v>
      </c>
      <c r="R128" s="16"/>
      <c r="S128" s="28" t="s">
        <v>63</v>
      </c>
      <c r="T128" s="28"/>
      <c r="U128" s="10" t="s">
        <v>374</v>
      </c>
    </row>
    <row r="129" ht="85" customHeight="1" spans="1:21">
      <c r="A129" s="10">
        <v>10</v>
      </c>
      <c r="B129" s="16" t="s">
        <v>351</v>
      </c>
      <c r="C129" s="16" t="s">
        <v>253</v>
      </c>
      <c r="D129" s="16"/>
      <c r="E129" s="16" t="s">
        <v>157</v>
      </c>
      <c r="F129" s="16" t="s">
        <v>158</v>
      </c>
      <c r="G129" s="16" t="s">
        <v>159</v>
      </c>
      <c r="H129" s="16" t="s">
        <v>176</v>
      </c>
      <c r="I129" s="16" t="s">
        <v>161</v>
      </c>
      <c r="J129" s="16">
        <v>2500</v>
      </c>
      <c r="K129" s="16" t="s">
        <v>66</v>
      </c>
      <c r="L129" s="16" t="s">
        <v>360</v>
      </c>
      <c r="M129" s="16" t="s">
        <v>342</v>
      </c>
      <c r="N129" s="16" t="s">
        <v>372</v>
      </c>
      <c r="O129" s="16"/>
      <c r="P129" s="16" t="s">
        <v>373</v>
      </c>
      <c r="Q129" s="16" t="s">
        <v>63</v>
      </c>
      <c r="R129" s="16"/>
      <c r="S129" s="28" t="s">
        <v>63</v>
      </c>
      <c r="T129" s="28"/>
      <c r="U129" s="10" t="s">
        <v>375</v>
      </c>
    </row>
    <row r="130" ht="57" customHeight="1" spans="1:21">
      <c r="A130" s="10">
        <v>11</v>
      </c>
      <c r="B130" s="16" t="s">
        <v>346</v>
      </c>
      <c r="C130" s="16" t="s">
        <v>214</v>
      </c>
      <c r="D130" s="16"/>
      <c r="E130" s="16" t="s">
        <v>157</v>
      </c>
      <c r="F130" s="16" t="s">
        <v>216</v>
      </c>
      <c r="G130" s="16" t="s">
        <v>217</v>
      </c>
      <c r="H130" s="16" t="s">
        <v>176</v>
      </c>
      <c r="I130" s="16" t="s">
        <v>161</v>
      </c>
      <c r="J130" s="16">
        <v>5000</v>
      </c>
      <c r="K130" s="16" t="s">
        <v>66</v>
      </c>
      <c r="L130" s="16" t="s">
        <v>347</v>
      </c>
      <c r="M130" s="16" t="s">
        <v>342</v>
      </c>
      <c r="N130" s="16" t="s">
        <v>348</v>
      </c>
      <c r="O130" s="16"/>
      <c r="P130" s="16" t="s">
        <v>349</v>
      </c>
      <c r="Q130" s="16" t="s">
        <v>63</v>
      </c>
      <c r="R130" s="16"/>
      <c r="S130" s="28" t="s">
        <v>63</v>
      </c>
      <c r="T130" s="28"/>
      <c r="U130" s="10" t="s">
        <v>376</v>
      </c>
    </row>
    <row r="131" ht="57" customHeight="1" spans="1:21">
      <c r="A131" s="10">
        <v>12</v>
      </c>
      <c r="B131" s="16" t="s">
        <v>351</v>
      </c>
      <c r="C131" s="16" t="s">
        <v>214</v>
      </c>
      <c r="D131" s="16"/>
      <c r="E131" s="16" t="s">
        <v>157</v>
      </c>
      <c r="F131" s="16" t="s">
        <v>216</v>
      </c>
      <c r="G131" s="16" t="s">
        <v>217</v>
      </c>
      <c r="H131" s="16" t="s">
        <v>176</v>
      </c>
      <c r="I131" s="16" t="s">
        <v>161</v>
      </c>
      <c r="J131" s="16">
        <v>7000</v>
      </c>
      <c r="K131" s="16" t="s">
        <v>66</v>
      </c>
      <c r="L131" s="16" t="s">
        <v>352</v>
      </c>
      <c r="M131" s="16" t="s">
        <v>342</v>
      </c>
      <c r="N131" s="16" t="s">
        <v>353</v>
      </c>
      <c r="O131" s="16"/>
      <c r="P131" s="16" t="s">
        <v>354</v>
      </c>
      <c r="Q131" s="16" t="s">
        <v>63</v>
      </c>
      <c r="R131" s="16"/>
      <c r="S131" s="28" t="s">
        <v>63</v>
      </c>
      <c r="T131" s="28"/>
      <c r="U131" s="10" t="s">
        <v>377</v>
      </c>
    </row>
    <row r="132" ht="57" customHeight="1" spans="1:21">
      <c r="A132" s="10">
        <v>13</v>
      </c>
      <c r="B132" s="16" t="s">
        <v>351</v>
      </c>
      <c r="C132" s="16" t="s">
        <v>220</v>
      </c>
      <c r="D132" s="16"/>
      <c r="E132" s="16" t="s">
        <v>157</v>
      </c>
      <c r="F132" s="16" t="s">
        <v>222</v>
      </c>
      <c r="G132" s="16" t="s">
        <v>223</v>
      </c>
      <c r="H132" s="16" t="s">
        <v>176</v>
      </c>
      <c r="I132" s="16" t="s">
        <v>161</v>
      </c>
      <c r="J132" s="16">
        <v>8000</v>
      </c>
      <c r="K132" s="16" t="s">
        <v>66</v>
      </c>
      <c r="L132" s="16" t="s">
        <v>378</v>
      </c>
      <c r="M132" s="16" t="s">
        <v>342</v>
      </c>
      <c r="N132" s="16" t="s">
        <v>379</v>
      </c>
      <c r="O132" s="16"/>
      <c r="P132" s="16" t="s">
        <v>380</v>
      </c>
      <c r="Q132" s="16" t="s">
        <v>63</v>
      </c>
      <c r="R132" s="16"/>
      <c r="S132" s="28" t="s">
        <v>63</v>
      </c>
      <c r="T132" s="28"/>
      <c r="U132" s="10" t="s">
        <v>381</v>
      </c>
    </row>
    <row r="133" ht="71" customHeight="1" spans="1:21">
      <c r="A133" s="10">
        <v>14</v>
      </c>
      <c r="B133" s="16" t="s">
        <v>346</v>
      </c>
      <c r="C133" s="16" t="s">
        <v>235</v>
      </c>
      <c r="D133" s="16"/>
      <c r="E133" s="16" t="s">
        <v>237</v>
      </c>
      <c r="F133" s="16" t="s">
        <v>238</v>
      </c>
      <c r="G133" s="16" t="s">
        <v>239</v>
      </c>
      <c r="H133" s="16" t="s">
        <v>160</v>
      </c>
      <c r="I133" s="16" t="s">
        <v>161</v>
      </c>
      <c r="J133" s="16">
        <v>100</v>
      </c>
      <c r="K133" s="16" t="s">
        <v>66</v>
      </c>
      <c r="L133" s="16" t="s">
        <v>382</v>
      </c>
      <c r="M133" s="16" t="s">
        <v>342</v>
      </c>
      <c r="N133" s="16" t="s">
        <v>383</v>
      </c>
      <c r="O133" s="16"/>
      <c r="P133" s="16" t="s">
        <v>384</v>
      </c>
      <c r="Q133" s="16" t="s">
        <v>63</v>
      </c>
      <c r="R133" s="16"/>
      <c r="S133" s="28" t="s">
        <v>63</v>
      </c>
      <c r="T133" s="28"/>
      <c r="U133" s="10" t="s">
        <v>385</v>
      </c>
    </row>
    <row r="134" ht="71" customHeight="1" spans="1:21">
      <c r="A134" s="10">
        <v>15</v>
      </c>
      <c r="B134" s="16" t="s">
        <v>351</v>
      </c>
      <c r="C134" s="16" t="s">
        <v>242</v>
      </c>
      <c r="D134" s="16"/>
      <c r="E134" s="16" t="s">
        <v>244</v>
      </c>
      <c r="F134" s="16" t="s">
        <v>245</v>
      </c>
      <c r="G134" s="16" t="s">
        <v>246</v>
      </c>
      <c r="H134" s="16" t="s">
        <v>160</v>
      </c>
      <c r="I134" s="16" t="s">
        <v>247</v>
      </c>
      <c r="J134" s="16">
        <v>50</v>
      </c>
      <c r="K134" s="16" t="s">
        <v>66</v>
      </c>
      <c r="L134" s="16" t="s">
        <v>160</v>
      </c>
      <c r="M134" s="16" t="s">
        <v>342</v>
      </c>
      <c r="N134" s="16" t="s">
        <v>386</v>
      </c>
      <c r="O134" s="16"/>
      <c r="P134" s="16" t="s">
        <v>387</v>
      </c>
      <c r="Q134" s="16" t="s">
        <v>63</v>
      </c>
      <c r="R134" s="16"/>
      <c r="S134" s="28" t="s">
        <v>63</v>
      </c>
      <c r="T134" s="28"/>
      <c r="U134" s="10" t="s">
        <v>388</v>
      </c>
    </row>
    <row r="135" ht="85" customHeight="1" spans="1:21">
      <c r="A135" s="10">
        <v>16</v>
      </c>
      <c r="B135" s="16" t="s">
        <v>351</v>
      </c>
      <c r="C135" s="16" t="s">
        <v>197</v>
      </c>
      <c r="D135" s="16"/>
      <c r="E135" s="16" t="s">
        <v>199</v>
      </c>
      <c r="F135" s="16" t="s">
        <v>200</v>
      </c>
      <c r="G135" s="16" t="s">
        <v>201</v>
      </c>
      <c r="H135" s="16" t="s">
        <v>176</v>
      </c>
      <c r="I135" s="16" t="s">
        <v>202</v>
      </c>
      <c r="J135" s="16">
        <v>1000</v>
      </c>
      <c r="K135" s="16" t="s">
        <v>66</v>
      </c>
      <c r="L135" s="16" t="s">
        <v>389</v>
      </c>
      <c r="M135" s="16" t="s">
        <v>342</v>
      </c>
      <c r="N135" s="16" t="s">
        <v>357</v>
      </c>
      <c r="O135" s="16"/>
      <c r="P135" s="16" t="s">
        <v>358</v>
      </c>
      <c r="Q135" s="16" t="s">
        <v>63</v>
      </c>
      <c r="R135" s="16"/>
      <c r="S135" s="28" t="s">
        <v>63</v>
      </c>
      <c r="T135" s="28"/>
      <c r="U135" s="10" t="s">
        <v>390</v>
      </c>
    </row>
    <row r="136" ht="71" customHeight="1" spans="1:21">
      <c r="A136" s="10">
        <v>17</v>
      </c>
      <c r="B136" s="16" t="s">
        <v>351</v>
      </c>
      <c r="C136" s="16" t="s">
        <v>255</v>
      </c>
      <c r="D136" s="16"/>
      <c r="E136" s="16" t="s">
        <v>257</v>
      </c>
      <c r="F136" s="16" t="s">
        <v>258</v>
      </c>
      <c r="G136" s="16" t="s">
        <v>259</v>
      </c>
      <c r="H136" s="16" t="s">
        <v>160</v>
      </c>
      <c r="I136" s="16" t="s">
        <v>260</v>
      </c>
      <c r="J136" s="16">
        <v>100</v>
      </c>
      <c r="K136" s="16" t="s">
        <v>66</v>
      </c>
      <c r="L136" s="16" t="s">
        <v>356</v>
      </c>
      <c r="M136" s="16" t="s">
        <v>342</v>
      </c>
      <c r="N136" s="16" t="s">
        <v>357</v>
      </c>
      <c r="O136" s="16"/>
      <c r="P136" s="16" t="s">
        <v>358</v>
      </c>
      <c r="Q136" s="16" t="s">
        <v>63</v>
      </c>
      <c r="R136" s="16"/>
      <c r="S136" s="28" t="s">
        <v>63</v>
      </c>
      <c r="T136" s="28"/>
      <c r="U136" s="10" t="s">
        <v>391</v>
      </c>
    </row>
    <row r="137" ht="57" customHeight="1" spans="1:21">
      <c r="A137" s="10">
        <v>18</v>
      </c>
      <c r="B137" s="16" t="s">
        <v>346</v>
      </c>
      <c r="C137" s="16" t="s">
        <v>250</v>
      </c>
      <c r="D137" s="16"/>
      <c r="E137" s="16" t="s">
        <v>166</v>
      </c>
      <c r="F137" s="16" t="s">
        <v>231</v>
      </c>
      <c r="G137" s="16" t="s">
        <v>232</v>
      </c>
      <c r="H137" s="16" t="s">
        <v>251</v>
      </c>
      <c r="I137" s="16" t="s">
        <v>161</v>
      </c>
      <c r="J137" s="16">
        <v>150</v>
      </c>
      <c r="K137" s="16" t="s">
        <v>66</v>
      </c>
      <c r="L137" s="16" t="s">
        <v>392</v>
      </c>
      <c r="M137" s="16" t="s">
        <v>342</v>
      </c>
      <c r="N137" s="16" t="s">
        <v>393</v>
      </c>
      <c r="O137" s="16"/>
      <c r="P137" s="16" t="s">
        <v>394</v>
      </c>
      <c r="Q137" s="16" t="s">
        <v>63</v>
      </c>
      <c r="R137" s="16"/>
      <c r="S137" s="28" t="s">
        <v>63</v>
      </c>
      <c r="T137" s="28"/>
      <c r="U137" s="10" t="s">
        <v>395</v>
      </c>
    </row>
    <row r="138" ht="57" customHeight="1" spans="1:21">
      <c r="A138" s="10">
        <v>19</v>
      </c>
      <c r="B138" s="16" t="s">
        <v>346</v>
      </c>
      <c r="C138" s="16" t="s">
        <v>229</v>
      </c>
      <c r="D138" s="16"/>
      <c r="E138" s="16" t="s">
        <v>166</v>
      </c>
      <c r="F138" s="16" t="s">
        <v>231</v>
      </c>
      <c r="G138" s="16" t="s">
        <v>232</v>
      </c>
      <c r="H138" s="16" t="s">
        <v>160</v>
      </c>
      <c r="I138" s="16" t="s">
        <v>161</v>
      </c>
      <c r="J138" s="16">
        <v>120</v>
      </c>
      <c r="K138" s="16" t="s">
        <v>66</v>
      </c>
      <c r="L138" s="16" t="s">
        <v>392</v>
      </c>
      <c r="M138" s="16" t="s">
        <v>342</v>
      </c>
      <c r="N138" s="16" t="s">
        <v>393</v>
      </c>
      <c r="O138" s="16"/>
      <c r="P138" s="16" t="s">
        <v>394</v>
      </c>
      <c r="Q138" s="16" t="s">
        <v>63</v>
      </c>
      <c r="R138" s="16"/>
      <c r="S138" s="28" t="s">
        <v>63</v>
      </c>
      <c r="T138" s="28"/>
      <c r="U138" s="10" t="s">
        <v>396</v>
      </c>
    </row>
    <row r="139" ht="57" customHeight="1" spans="1:21">
      <c r="A139" s="10">
        <v>20</v>
      </c>
      <c r="B139" s="16" t="s">
        <v>346</v>
      </c>
      <c r="C139" s="16" t="s">
        <v>208</v>
      </c>
      <c r="D139" s="16"/>
      <c r="E139" s="16" t="s">
        <v>166</v>
      </c>
      <c r="F139" s="16" t="s">
        <v>210</v>
      </c>
      <c r="G139" s="16" t="s">
        <v>211</v>
      </c>
      <c r="H139" s="16" t="s">
        <v>160</v>
      </c>
      <c r="I139" s="16" t="s">
        <v>161</v>
      </c>
      <c r="J139" s="16">
        <v>100</v>
      </c>
      <c r="K139" s="16" t="s">
        <v>66</v>
      </c>
      <c r="L139" s="16" t="s">
        <v>392</v>
      </c>
      <c r="M139" s="16" t="s">
        <v>342</v>
      </c>
      <c r="N139" s="16" t="s">
        <v>393</v>
      </c>
      <c r="O139" s="16"/>
      <c r="P139" s="16" t="s">
        <v>394</v>
      </c>
      <c r="Q139" s="16" t="s">
        <v>63</v>
      </c>
      <c r="R139" s="16"/>
      <c r="S139" s="28" t="s">
        <v>63</v>
      </c>
      <c r="T139" s="28"/>
      <c r="U139" s="10" t="s">
        <v>397</v>
      </c>
    </row>
    <row r="140" ht="57" customHeight="1" spans="1:21">
      <c r="A140" s="10">
        <v>21</v>
      </c>
      <c r="B140" s="16" t="s">
        <v>346</v>
      </c>
      <c r="C140" s="16" t="s">
        <v>164</v>
      </c>
      <c r="D140" s="16"/>
      <c r="E140" s="16" t="s">
        <v>166</v>
      </c>
      <c r="F140" s="16" t="s">
        <v>167</v>
      </c>
      <c r="G140" s="16" t="s">
        <v>168</v>
      </c>
      <c r="H140" s="16" t="s">
        <v>160</v>
      </c>
      <c r="I140" s="16" t="s">
        <v>161</v>
      </c>
      <c r="J140" s="16">
        <v>10</v>
      </c>
      <c r="K140" s="16" t="s">
        <v>66</v>
      </c>
      <c r="L140" s="16" t="s">
        <v>392</v>
      </c>
      <c r="M140" s="16" t="s">
        <v>342</v>
      </c>
      <c r="N140" s="16" t="s">
        <v>393</v>
      </c>
      <c r="O140" s="16"/>
      <c r="P140" s="16" t="s">
        <v>394</v>
      </c>
      <c r="Q140" s="16" t="s">
        <v>63</v>
      </c>
      <c r="R140" s="16"/>
      <c r="S140" s="28" t="s">
        <v>63</v>
      </c>
      <c r="T140" s="28"/>
      <c r="U140" s="10" t="s">
        <v>398</v>
      </c>
    </row>
    <row r="141" ht="71" customHeight="1" spans="1:21">
      <c r="A141" s="10">
        <v>22</v>
      </c>
      <c r="B141" s="16" t="s">
        <v>351</v>
      </c>
      <c r="C141" s="16" t="s">
        <v>180</v>
      </c>
      <c r="D141" s="16"/>
      <c r="E141" s="16" t="s">
        <v>166</v>
      </c>
      <c r="F141" s="16" t="s">
        <v>182</v>
      </c>
      <c r="G141" s="16" t="s">
        <v>183</v>
      </c>
      <c r="H141" s="16" t="s">
        <v>160</v>
      </c>
      <c r="I141" s="16" t="s">
        <v>161</v>
      </c>
      <c r="J141" s="16">
        <v>243</v>
      </c>
      <c r="K141" s="16" t="s">
        <v>66</v>
      </c>
      <c r="L141" s="16" t="s">
        <v>392</v>
      </c>
      <c r="M141" s="16" t="s">
        <v>342</v>
      </c>
      <c r="N141" s="16" t="s">
        <v>399</v>
      </c>
      <c r="O141" s="16"/>
      <c r="P141" s="16" t="s">
        <v>400</v>
      </c>
      <c r="Q141" s="16" t="s">
        <v>63</v>
      </c>
      <c r="R141" s="16"/>
      <c r="S141" s="28" t="s">
        <v>63</v>
      </c>
      <c r="T141" s="28"/>
      <c r="U141" s="10" t="s">
        <v>401</v>
      </c>
    </row>
    <row r="142" ht="71" customHeight="1" spans="1:21">
      <c r="A142" s="10">
        <v>23</v>
      </c>
      <c r="B142" s="16" t="s">
        <v>346</v>
      </c>
      <c r="C142" s="16" t="s">
        <v>180</v>
      </c>
      <c r="D142" s="16"/>
      <c r="E142" s="16" t="s">
        <v>166</v>
      </c>
      <c r="F142" s="16" t="s">
        <v>182</v>
      </c>
      <c r="G142" s="16" t="s">
        <v>183</v>
      </c>
      <c r="H142" s="16" t="s">
        <v>160</v>
      </c>
      <c r="I142" s="16" t="s">
        <v>161</v>
      </c>
      <c r="J142" s="16">
        <v>77</v>
      </c>
      <c r="K142" s="16" t="s">
        <v>66</v>
      </c>
      <c r="L142" s="16" t="s">
        <v>392</v>
      </c>
      <c r="M142" s="16" t="s">
        <v>342</v>
      </c>
      <c r="N142" s="16" t="s">
        <v>393</v>
      </c>
      <c r="O142" s="16"/>
      <c r="P142" s="16" t="s">
        <v>394</v>
      </c>
      <c r="Q142" s="16" t="s">
        <v>63</v>
      </c>
      <c r="R142" s="16"/>
      <c r="S142" s="28" t="s">
        <v>63</v>
      </c>
      <c r="T142" s="28"/>
      <c r="U142" s="10" t="s">
        <v>402</v>
      </c>
    </row>
    <row r="143" ht="30" customHeight="1" spans="1:21">
      <c r="A143" s="14" t="s">
        <v>1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24" t="s">
        <v>1</v>
      </c>
    </row>
  </sheetData>
  <mergeCells count="425">
    <mergeCell ref="A1:T1"/>
    <mergeCell ref="D2:T2"/>
    <mergeCell ref="D3:H3"/>
    <mergeCell ref="I3:T3"/>
    <mergeCell ref="D4:H4"/>
    <mergeCell ref="I4:T4"/>
    <mergeCell ref="B5:T5"/>
    <mergeCell ref="A6:T6"/>
    <mergeCell ref="A7:T7"/>
    <mergeCell ref="A8:D8"/>
    <mergeCell ref="E8:J8"/>
    <mergeCell ref="K8:N8"/>
    <mergeCell ref="O8:T8"/>
    <mergeCell ref="A9:D9"/>
    <mergeCell ref="E9:J9"/>
    <mergeCell ref="K9:N9"/>
    <mergeCell ref="O9:T9"/>
    <mergeCell ref="A10:D10"/>
    <mergeCell ref="E10:J10"/>
    <mergeCell ref="K10:N10"/>
    <mergeCell ref="O10:T10"/>
    <mergeCell ref="A11:D11"/>
    <mergeCell ref="E11:J11"/>
    <mergeCell ref="K11:N11"/>
    <mergeCell ref="O11:T11"/>
    <mergeCell ref="A12:D12"/>
    <mergeCell ref="E12:J12"/>
    <mergeCell ref="K12:N12"/>
    <mergeCell ref="O12:T12"/>
    <mergeCell ref="A13:D13"/>
    <mergeCell ref="E13:J13"/>
    <mergeCell ref="K13:N13"/>
    <mergeCell ref="O13:T13"/>
    <mergeCell ref="A14:D14"/>
    <mergeCell ref="E14:J14"/>
    <mergeCell ref="K14:N14"/>
    <mergeCell ref="O14:T14"/>
    <mergeCell ref="A15:D15"/>
    <mergeCell ref="E15:J15"/>
    <mergeCell ref="K15:N15"/>
    <mergeCell ref="O15:T15"/>
    <mergeCell ref="A16:T16"/>
    <mergeCell ref="A17:T17"/>
    <mergeCell ref="A18:T18"/>
    <mergeCell ref="F19:H19"/>
    <mergeCell ref="I19:J19"/>
    <mergeCell ref="K19:P19"/>
    <mergeCell ref="Q19:T19"/>
    <mergeCell ref="A37:T37"/>
    <mergeCell ref="A38:T38"/>
    <mergeCell ref="A39:T39"/>
    <mergeCell ref="E40:G40"/>
    <mergeCell ref="O40:T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A62:T62"/>
    <mergeCell ref="A63:T63"/>
    <mergeCell ref="A64:T64"/>
    <mergeCell ref="B67:C67"/>
    <mergeCell ref="E67:H67"/>
    <mergeCell ref="I67:J67"/>
    <mergeCell ref="K67:L67"/>
    <mergeCell ref="M67:N67"/>
    <mergeCell ref="R67:S67"/>
    <mergeCell ref="B68:C68"/>
    <mergeCell ref="E68:H68"/>
    <mergeCell ref="I68:J68"/>
    <mergeCell ref="K68:L68"/>
    <mergeCell ref="M68:N68"/>
    <mergeCell ref="R68:S68"/>
    <mergeCell ref="B69:C69"/>
    <mergeCell ref="E69:H69"/>
    <mergeCell ref="I69:J69"/>
    <mergeCell ref="K69:L69"/>
    <mergeCell ref="M69:N69"/>
    <mergeCell ref="R69:S69"/>
    <mergeCell ref="B70:C70"/>
    <mergeCell ref="E70:H70"/>
    <mergeCell ref="I70:J70"/>
    <mergeCell ref="K70:L70"/>
    <mergeCell ref="M70:N70"/>
    <mergeCell ref="R70:S70"/>
    <mergeCell ref="B71:C71"/>
    <mergeCell ref="E71:H71"/>
    <mergeCell ref="I71:J71"/>
    <mergeCell ref="K71:L71"/>
    <mergeCell ref="M71:N71"/>
    <mergeCell ref="R71:S71"/>
    <mergeCell ref="B72:C72"/>
    <mergeCell ref="E72:H72"/>
    <mergeCell ref="I72:J72"/>
    <mergeCell ref="K72:L72"/>
    <mergeCell ref="M72:N72"/>
    <mergeCell ref="R72:S72"/>
    <mergeCell ref="B73:C73"/>
    <mergeCell ref="E73:H73"/>
    <mergeCell ref="I73:J73"/>
    <mergeCell ref="K73:L73"/>
    <mergeCell ref="M73:N73"/>
    <mergeCell ref="R73:S73"/>
    <mergeCell ref="B74:C74"/>
    <mergeCell ref="E74:H74"/>
    <mergeCell ref="I74:J74"/>
    <mergeCell ref="K74:L74"/>
    <mergeCell ref="M74:N74"/>
    <mergeCell ref="R74:S74"/>
    <mergeCell ref="B75:C75"/>
    <mergeCell ref="E75:H75"/>
    <mergeCell ref="I75:J75"/>
    <mergeCell ref="K75:L75"/>
    <mergeCell ref="M75:N75"/>
    <mergeCell ref="R75:S75"/>
    <mergeCell ref="B76:C76"/>
    <mergeCell ref="E76:H76"/>
    <mergeCell ref="I76:J76"/>
    <mergeCell ref="K76:L76"/>
    <mergeCell ref="M76:N76"/>
    <mergeCell ref="R76:S76"/>
    <mergeCell ref="B77:C77"/>
    <mergeCell ref="E77:H77"/>
    <mergeCell ref="I77:J77"/>
    <mergeCell ref="K77:L77"/>
    <mergeCell ref="M77:N77"/>
    <mergeCell ref="R77:S77"/>
    <mergeCell ref="B78:C78"/>
    <mergeCell ref="E78:H78"/>
    <mergeCell ref="I78:J78"/>
    <mergeCell ref="K78:L78"/>
    <mergeCell ref="M78:N78"/>
    <mergeCell ref="R78:S78"/>
    <mergeCell ref="B79:C79"/>
    <mergeCell ref="E79:H79"/>
    <mergeCell ref="I79:J79"/>
    <mergeCell ref="K79:L79"/>
    <mergeCell ref="M79:N79"/>
    <mergeCell ref="R79:S79"/>
    <mergeCell ref="B80:C80"/>
    <mergeCell ref="E80:H80"/>
    <mergeCell ref="I80:J80"/>
    <mergeCell ref="K80:L80"/>
    <mergeCell ref="M80:N80"/>
    <mergeCell ref="R80:S80"/>
    <mergeCell ref="B81:C81"/>
    <mergeCell ref="E81:H81"/>
    <mergeCell ref="I81:J81"/>
    <mergeCell ref="K81:L81"/>
    <mergeCell ref="M81:N81"/>
    <mergeCell ref="R81:S81"/>
    <mergeCell ref="B82:C82"/>
    <mergeCell ref="E82:H82"/>
    <mergeCell ref="I82:J82"/>
    <mergeCell ref="K82:L82"/>
    <mergeCell ref="M82:N82"/>
    <mergeCell ref="R82:S82"/>
    <mergeCell ref="B83:C83"/>
    <mergeCell ref="E83:H83"/>
    <mergeCell ref="I83:J83"/>
    <mergeCell ref="K83:L83"/>
    <mergeCell ref="M83:N83"/>
    <mergeCell ref="R83:S83"/>
    <mergeCell ref="A84:T84"/>
    <mergeCell ref="A85:T85"/>
    <mergeCell ref="A86:T86"/>
    <mergeCell ref="C89:D89"/>
    <mergeCell ref="E89:H89"/>
    <mergeCell ref="I89:J89"/>
    <mergeCell ref="K89:L89"/>
    <mergeCell ref="M89:N89"/>
    <mergeCell ref="R89:S89"/>
    <mergeCell ref="A90:T90"/>
    <mergeCell ref="A91:T91"/>
    <mergeCell ref="A92:T92"/>
    <mergeCell ref="C95:J95"/>
    <mergeCell ref="K95:N95"/>
    <mergeCell ref="O95:Q95"/>
    <mergeCell ref="R95:T95"/>
    <mergeCell ref="C96:J96"/>
    <mergeCell ref="K96:N96"/>
    <mergeCell ref="O96:Q96"/>
    <mergeCell ref="R96:T96"/>
    <mergeCell ref="C97:J97"/>
    <mergeCell ref="K97:N97"/>
    <mergeCell ref="O97:Q97"/>
    <mergeCell ref="R97:T97"/>
    <mergeCell ref="C98:J98"/>
    <mergeCell ref="K98:N98"/>
    <mergeCell ref="O98:Q98"/>
    <mergeCell ref="R98:T98"/>
    <mergeCell ref="C99:J99"/>
    <mergeCell ref="K99:N99"/>
    <mergeCell ref="O99:Q99"/>
    <mergeCell ref="R99:T99"/>
    <mergeCell ref="C100:J100"/>
    <mergeCell ref="K100:N100"/>
    <mergeCell ref="O100:Q100"/>
    <mergeCell ref="R100:T100"/>
    <mergeCell ref="C101:J101"/>
    <mergeCell ref="K101:N101"/>
    <mergeCell ref="O101:Q101"/>
    <mergeCell ref="R101:T101"/>
    <mergeCell ref="C102:J102"/>
    <mergeCell ref="K102:N102"/>
    <mergeCell ref="O102:Q102"/>
    <mergeCell ref="R102:T102"/>
    <mergeCell ref="C103:J103"/>
    <mergeCell ref="K103:N103"/>
    <mergeCell ref="O103:Q103"/>
    <mergeCell ref="R103:T103"/>
    <mergeCell ref="C104:J104"/>
    <mergeCell ref="K104:N104"/>
    <mergeCell ref="O104:Q104"/>
    <mergeCell ref="R104:T104"/>
    <mergeCell ref="C105:J105"/>
    <mergeCell ref="K105:N105"/>
    <mergeCell ref="O105:Q105"/>
    <mergeCell ref="R105:T105"/>
    <mergeCell ref="C106:J106"/>
    <mergeCell ref="K106:N106"/>
    <mergeCell ref="O106:Q106"/>
    <mergeCell ref="R106:T106"/>
    <mergeCell ref="C107:J107"/>
    <mergeCell ref="K107:N107"/>
    <mergeCell ref="O107:Q107"/>
    <mergeCell ref="R107:T107"/>
    <mergeCell ref="C108:J108"/>
    <mergeCell ref="K108:N108"/>
    <mergeCell ref="O108:Q108"/>
    <mergeCell ref="R108:T108"/>
    <mergeCell ref="C109:J109"/>
    <mergeCell ref="K109:N109"/>
    <mergeCell ref="O109:Q109"/>
    <mergeCell ref="R109:T109"/>
    <mergeCell ref="C110:J110"/>
    <mergeCell ref="K110:N110"/>
    <mergeCell ref="O110:Q110"/>
    <mergeCell ref="R110:T110"/>
    <mergeCell ref="C111:J111"/>
    <mergeCell ref="K111:N111"/>
    <mergeCell ref="O111:Q111"/>
    <mergeCell ref="R111:T111"/>
    <mergeCell ref="B112:J112"/>
    <mergeCell ref="K112:N112"/>
    <mergeCell ref="O112:Q112"/>
    <mergeCell ref="R112:T112"/>
    <mergeCell ref="B113:T113"/>
    <mergeCell ref="B114:T114"/>
    <mergeCell ref="A115:T115"/>
    <mergeCell ref="A116:T116"/>
    <mergeCell ref="A117:T117"/>
    <mergeCell ref="N118:P118"/>
    <mergeCell ref="Q118:R118"/>
    <mergeCell ref="S118:T118"/>
    <mergeCell ref="N119:O119"/>
    <mergeCell ref="Q119:R119"/>
    <mergeCell ref="S119:T119"/>
    <mergeCell ref="C120:D120"/>
    <mergeCell ref="N120:O120"/>
    <mergeCell ref="Q120:R120"/>
    <mergeCell ref="S120:T120"/>
    <mergeCell ref="C121:D121"/>
    <mergeCell ref="N121:O121"/>
    <mergeCell ref="Q121:R121"/>
    <mergeCell ref="S121:T121"/>
    <mergeCell ref="C122:D122"/>
    <mergeCell ref="N122:O122"/>
    <mergeCell ref="Q122:R122"/>
    <mergeCell ref="S122:T122"/>
    <mergeCell ref="C123:D123"/>
    <mergeCell ref="N123:O123"/>
    <mergeCell ref="Q123:R123"/>
    <mergeCell ref="S123:T123"/>
    <mergeCell ref="C124:D124"/>
    <mergeCell ref="N124:O124"/>
    <mergeCell ref="Q124:R124"/>
    <mergeCell ref="S124:T124"/>
    <mergeCell ref="C125:D125"/>
    <mergeCell ref="N125:O125"/>
    <mergeCell ref="Q125:R125"/>
    <mergeCell ref="S125:T125"/>
    <mergeCell ref="C126:D126"/>
    <mergeCell ref="N126:O126"/>
    <mergeCell ref="Q126:R126"/>
    <mergeCell ref="S126:T126"/>
    <mergeCell ref="C127:D127"/>
    <mergeCell ref="N127:O127"/>
    <mergeCell ref="Q127:R127"/>
    <mergeCell ref="S127:T127"/>
    <mergeCell ref="C128:D128"/>
    <mergeCell ref="N128:O128"/>
    <mergeCell ref="Q128:R128"/>
    <mergeCell ref="S128:T128"/>
    <mergeCell ref="C129:D129"/>
    <mergeCell ref="N129:O129"/>
    <mergeCell ref="Q129:R129"/>
    <mergeCell ref="S129:T129"/>
    <mergeCell ref="C130:D130"/>
    <mergeCell ref="N130:O130"/>
    <mergeCell ref="Q130:R130"/>
    <mergeCell ref="S130:T130"/>
    <mergeCell ref="C131:D131"/>
    <mergeCell ref="N131:O131"/>
    <mergeCell ref="Q131:R131"/>
    <mergeCell ref="S131:T131"/>
    <mergeCell ref="C132:D132"/>
    <mergeCell ref="N132:O132"/>
    <mergeCell ref="Q132:R132"/>
    <mergeCell ref="S132:T132"/>
    <mergeCell ref="C133:D133"/>
    <mergeCell ref="N133:O133"/>
    <mergeCell ref="Q133:R133"/>
    <mergeCell ref="S133:T133"/>
    <mergeCell ref="C134:D134"/>
    <mergeCell ref="N134:O134"/>
    <mergeCell ref="Q134:R134"/>
    <mergeCell ref="S134:T134"/>
    <mergeCell ref="C135:D135"/>
    <mergeCell ref="N135:O135"/>
    <mergeCell ref="Q135:R135"/>
    <mergeCell ref="S135:T135"/>
    <mergeCell ref="C136:D136"/>
    <mergeCell ref="N136:O136"/>
    <mergeCell ref="Q136:R136"/>
    <mergeCell ref="S136:T136"/>
    <mergeCell ref="C137:D137"/>
    <mergeCell ref="N137:O137"/>
    <mergeCell ref="Q137:R137"/>
    <mergeCell ref="S137:T137"/>
    <mergeCell ref="C138:D138"/>
    <mergeCell ref="N138:O138"/>
    <mergeCell ref="Q138:R138"/>
    <mergeCell ref="S138:T138"/>
    <mergeCell ref="C139:D139"/>
    <mergeCell ref="N139:O139"/>
    <mergeCell ref="Q139:R139"/>
    <mergeCell ref="S139:T139"/>
    <mergeCell ref="C140:D140"/>
    <mergeCell ref="N140:O140"/>
    <mergeCell ref="Q140:R140"/>
    <mergeCell ref="S140:T140"/>
    <mergeCell ref="C141:D141"/>
    <mergeCell ref="N141:O141"/>
    <mergeCell ref="Q141:R141"/>
    <mergeCell ref="S141:T141"/>
    <mergeCell ref="C142:D142"/>
    <mergeCell ref="N142:O142"/>
    <mergeCell ref="Q142:R142"/>
    <mergeCell ref="S142:T142"/>
    <mergeCell ref="A143:T143"/>
    <mergeCell ref="A19:A20"/>
    <mergeCell ref="A40:A41"/>
    <mergeCell ref="A65:A66"/>
    <mergeCell ref="A87:A88"/>
    <mergeCell ref="A93:A112"/>
    <mergeCell ref="A118:A119"/>
    <mergeCell ref="B19:B20"/>
    <mergeCell ref="B40:B41"/>
    <mergeCell ref="B87:B88"/>
    <mergeCell ref="B93:B94"/>
    <mergeCell ref="B118:B119"/>
    <mergeCell ref="C19:C20"/>
    <mergeCell ref="C40:C41"/>
    <mergeCell ref="D19:D20"/>
    <mergeCell ref="D40:D41"/>
    <mergeCell ref="D65:D66"/>
    <mergeCell ref="E19:E20"/>
    <mergeCell ref="E118:E119"/>
    <mergeCell ref="F118:F119"/>
    <mergeCell ref="G118:G119"/>
    <mergeCell ref="H40:H41"/>
    <mergeCell ref="H118:H119"/>
    <mergeCell ref="I40:I41"/>
    <mergeCell ref="I118:I119"/>
    <mergeCell ref="J40:J41"/>
    <mergeCell ref="J118:J119"/>
    <mergeCell ref="K40:K41"/>
    <mergeCell ref="K118:K119"/>
    <mergeCell ref="L40:L41"/>
    <mergeCell ref="L118:L119"/>
    <mergeCell ref="M40:M41"/>
    <mergeCell ref="M118:M119"/>
    <mergeCell ref="N40:N41"/>
    <mergeCell ref="O65:O66"/>
    <mergeCell ref="O87:O88"/>
    <mergeCell ref="P65:P66"/>
    <mergeCell ref="P87:P88"/>
    <mergeCell ref="Q65:Q66"/>
    <mergeCell ref="Q87:Q88"/>
    <mergeCell ref="T65:T66"/>
    <mergeCell ref="T87:T88"/>
    <mergeCell ref="B65:C66"/>
    <mergeCell ref="R65:S66"/>
    <mergeCell ref="E65:H66"/>
    <mergeCell ref="I65:J66"/>
    <mergeCell ref="K65:L66"/>
    <mergeCell ref="M65:N66"/>
    <mergeCell ref="C87:D88"/>
    <mergeCell ref="I87:J88"/>
    <mergeCell ref="K87:L88"/>
    <mergeCell ref="M87:N88"/>
    <mergeCell ref="E87:H88"/>
    <mergeCell ref="R87:S88"/>
    <mergeCell ref="C93:J94"/>
    <mergeCell ref="K93:N94"/>
    <mergeCell ref="O93:Q94"/>
    <mergeCell ref="R93:T94"/>
    <mergeCell ref="C118:D119"/>
  </mergeCells>
  <pageMargins left="0.748031497001648" right="0.748031497001648" top="0.748031497001648" bottom="0.748031497001648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李红娟</cp:lastModifiedBy>
  <dcterms:created xsi:type="dcterms:W3CDTF">2023-08-23T07:51:00Z</dcterms:created>
  <dcterms:modified xsi:type="dcterms:W3CDTF">2023-11-10T08:14:29Z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683A40E9D4B541F7BD125CAAF33D837E_12</vt:lpwstr>
  </property>
  <property fmtid="{D5CDD505-2E9C-101B-9397-08002B2CF9AE}" pid="3" name="KSOProductBuildVer">
    <vt:lpwstr>2052-12.1.0.15712</vt:lpwstr>
  </property>
</Properties>
</file>